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480" yWindow="75" windowWidth="15480" windowHeight="10620" tabRatio="722" activeTab="0"/>
  </bookViews>
  <sheets>
    <sheet name="start" sheetId="1" r:id="rId1"/>
    <sheet name="kostenerfassung" sheetId="2" r:id="rId2"/>
    <sheet name="finanzierung" sheetId="3" r:id="rId3"/>
    <sheet name="darlehen-1" sheetId="4" r:id="rId4"/>
    <sheet name="darlehen-2" sheetId="5" r:id="rId5"/>
    <sheet name="darlehen-3" sheetId="6" r:id="rId6"/>
    <sheet name="darlehen-4" sheetId="7" r:id="rId7"/>
    <sheet name="darlehen-5" sheetId="8" r:id="rId8"/>
    <sheet name="uebersicht" sheetId="9" r:id="rId9"/>
    <sheet name="diagramm001" sheetId="10" r:id="rId10"/>
    <sheet name="notizen" sheetId="11" r:id="rId11"/>
    <sheet name="a_makrohinweis" sheetId="12" r:id="rId12"/>
    <sheet name="vorlage_1" sheetId="13" r:id="rId13"/>
  </sheets>
  <definedNames>
    <definedName name="_xlnm.Print_Area" localSheetId="3">'darlehen-1'!$A$1:$G$496</definedName>
    <definedName name="_xlnm.Print_Area" localSheetId="4">'darlehen-2'!$A$1:$G$496</definedName>
    <definedName name="_xlnm.Print_Area" localSheetId="5">'darlehen-3'!$A$1:$G$496</definedName>
    <definedName name="_xlnm.Print_Area" localSheetId="6">'darlehen-4'!$A$1:$G$496</definedName>
    <definedName name="_xlnm.Print_Area" localSheetId="7">'darlehen-5'!$A$1:$G$496</definedName>
    <definedName name="_xlnm.Print_Area" localSheetId="9">'diagramm001'!$A$11:$M$42</definedName>
    <definedName name="_xlnm.Print_Area" localSheetId="2">'finanzierung'!$B$4:$J$39</definedName>
    <definedName name="_xlnm.Print_Area" localSheetId="1">'kostenerfassung'!$E$3:$J$45</definedName>
    <definedName name="_xlnm.Print_Area" localSheetId="10">'notizen'!$E:$K</definedName>
    <definedName name="_xlnm.Print_Area" localSheetId="8">'uebersicht'!$B$11:$I$65</definedName>
    <definedName name="_xlnm.Print_Area" localSheetId="12">'vorlage_1'!$B:$H</definedName>
    <definedName name="limcount" hidden="1">1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Chef</author>
  </authors>
  <commentList>
    <comment ref="I15" authorId="0">
      <text>
        <r>
          <rPr>
            <b/>
            <sz val="9"/>
            <rFont val="Tahoma"/>
            <family val="2"/>
          </rPr>
          <t xml:space="preserve">
Stand 11/2014:
</t>
        </r>
        <r>
          <rPr>
            <sz val="9"/>
            <rFont val="Tahoma"/>
            <family val="2"/>
          </rPr>
          <t xml:space="preserve">Baden-Württemberg 5,0 %
Bayern 3,5 % 
Berlin 6,0 %
Brandenburg 5,0 %
Bremen 5,0 %
Hamburg 4,5 %
Hessen 6,0 %
Mecklenburg-Vorpommern 5,0 %
Niedersachsen 5,0 %
Nordrhein-Westfalen 6,5 %
Rheinland-Pfalz 5,0 %
Saarland 5,5 %
Sachsen 3,5 %
Sachsen-Anhalt 5,0 %
Schleswig-Holstein 6,5 %
Thüringen 5,0 % 
</t>
        </r>
      </text>
    </comment>
    <comment ref="I16" authorId="0">
      <text>
        <r>
          <rPr>
            <sz val="9"/>
            <rFont val="Tahoma"/>
            <family val="2"/>
          </rPr>
          <t xml:space="preserve">
Rechnen Sie für den Notar ca. 1,25% der Kaufsumme ein.</t>
        </r>
      </text>
    </comment>
    <comment ref="I17" authorId="0">
      <text>
        <r>
          <rPr>
            <sz val="9"/>
            <rFont val="Tahoma"/>
            <family val="2"/>
          </rPr>
          <t xml:space="preserve">
Normalerweise verlangen Makler 3,57% des Kaufpreises. 
Die Provision ist allerdings frei verhandelbar...</t>
        </r>
      </text>
    </comment>
  </commentList>
</comments>
</file>

<file path=xl/comments3.xml><?xml version="1.0" encoding="utf-8"?>
<comments xmlns="http://schemas.openxmlformats.org/spreadsheetml/2006/main">
  <authors>
    <author>Chef</author>
  </authors>
  <commentList>
    <comment ref="B25" authorId="0">
      <text>
        <r>
          <rPr>
            <b/>
            <sz val="9"/>
            <rFont val="Tahoma"/>
            <family val="2"/>
          </rPr>
          <t xml:space="preserve">
Tragen Sie hier bitte die Bezeichnung des Darlehens ein.
z.B. 'Sparkassendarlehen'</t>
        </r>
      </text>
    </comment>
    <comment ref="F25" authorId="0">
      <text>
        <r>
          <rPr>
            <b/>
            <sz val="9"/>
            <rFont val="Tahoma"/>
            <family val="2"/>
          </rPr>
          <t xml:space="preserve">
Hier kommt der Zinssatz pro Jahr in Prozent hinein
</t>
        </r>
        <r>
          <rPr>
            <sz val="9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9"/>
            <rFont val="Tahoma"/>
            <family val="2"/>
          </rPr>
          <t xml:space="preserve">
Hier kommt die Tilgung pro Jahr in Prozent hinein</t>
        </r>
        <r>
          <rPr>
            <sz val="9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9"/>
            <rFont val="Tahoma"/>
            <family val="2"/>
          </rPr>
          <t xml:space="preserve">
Hier tragen Sie den Auszahlungssatz des Darlehens ein.</t>
        </r>
      </text>
    </comment>
    <comment ref="I25" authorId="0">
      <text>
        <r>
          <rPr>
            <b/>
            <sz val="9"/>
            <rFont val="Tahoma"/>
            <family val="2"/>
          </rPr>
          <t xml:space="preserve">
Hier kommt die Zinsfestschreibung
des Darlehens in Jahren hinein</t>
        </r>
      </text>
    </comment>
  </commentList>
</comments>
</file>

<file path=xl/comments4.xml><?xml version="1.0" encoding="utf-8"?>
<comments xmlns="http://schemas.openxmlformats.org/spreadsheetml/2006/main">
  <authors>
    <author>OEM</author>
  </authors>
  <commentList>
    <comment ref="E16" authorId="0">
      <text>
        <r>
          <rPr>
            <b/>
            <sz val="10"/>
            <rFont val="Tahoma"/>
            <family val="2"/>
          </rPr>
          <t xml:space="preserve">
Berechnet mit monatlicher Tilgungsverrechnung.
</t>
        </r>
      </text>
    </comment>
  </commentList>
</comments>
</file>

<file path=xl/comments5.xml><?xml version="1.0" encoding="utf-8"?>
<comments xmlns="http://schemas.openxmlformats.org/spreadsheetml/2006/main">
  <authors>
    <author>OEM</author>
  </authors>
  <commentList>
    <comment ref="E16" authorId="0">
      <text>
        <r>
          <rPr>
            <b/>
            <sz val="10"/>
            <rFont val="Tahoma"/>
            <family val="2"/>
          </rPr>
          <t xml:space="preserve">
Berechnet mit monatlicher Tilgungsverrechnung.
</t>
        </r>
      </text>
    </comment>
  </commentList>
</comments>
</file>

<file path=xl/comments6.xml><?xml version="1.0" encoding="utf-8"?>
<comments xmlns="http://schemas.openxmlformats.org/spreadsheetml/2006/main">
  <authors>
    <author>OEM</author>
  </authors>
  <commentList>
    <comment ref="E16" authorId="0">
      <text>
        <r>
          <rPr>
            <b/>
            <sz val="10"/>
            <rFont val="Tahoma"/>
            <family val="2"/>
          </rPr>
          <t xml:space="preserve">
Berechnet mit monatlicher Tilgungsverrechnung.
</t>
        </r>
      </text>
    </comment>
  </commentList>
</comments>
</file>

<file path=xl/comments7.xml><?xml version="1.0" encoding="utf-8"?>
<comments xmlns="http://schemas.openxmlformats.org/spreadsheetml/2006/main">
  <authors>
    <author>OEM</author>
  </authors>
  <commentList>
    <comment ref="E16" authorId="0">
      <text>
        <r>
          <rPr>
            <b/>
            <sz val="10"/>
            <rFont val="Tahoma"/>
            <family val="2"/>
          </rPr>
          <t xml:space="preserve">
Berechnet mit monatlicher Tilgungsverrechnung.
</t>
        </r>
      </text>
    </comment>
  </commentList>
</comments>
</file>

<file path=xl/comments8.xml><?xml version="1.0" encoding="utf-8"?>
<comments xmlns="http://schemas.openxmlformats.org/spreadsheetml/2006/main">
  <authors>
    <author>OEM</author>
  </authors>
  <commentList>
    <comment ref="E16" authorId="0">
      <text>
        <r>
          <rPr>
            <b/>
            <sz val="10"/>
            <rFont val="Tahoma"/>
            <family val="2"/>
          </rPr>
          <t xml:space="preserve">
Berechnet mit monatlicher Tilgungsverrechnung.
</t>
        </r>
      </text>
    </comment>
  </commentList>
</comments>
</file>

<file path=xl/sharedStrings.xml><?xml version="1.0" encoding="utf-8"?>
<sst xmlns="http://schemas.openxmlformats.org/spreadsheetml/2006/main" count="145" uniqueCount="90">
  <si>
    <t>Makrowarnung von Excel wird aber auch durch sogenannte Hyperlinks ausgelöst</t>
  </si>
  <si>
    <t xml:space="preserve">Das sind Sprungmarken, die z.B. für das Anklicken eines Buttons benötigt werden. </t>
  </si>
  <si>
    <t xml:space="preserve">Unsere Module werden zudem laufend (durch mehrere Antivirenprogramme) getestet. </t>
  </si>
  <si>
    <t>Makrosicherheit  unter Excel 2000, 2002 und Excel 2003 einstellen:</t>
  </si>
  <si>
    <t>Es ist ganz einfach in Excel 2000, Excel 2002 (XP) und Excel 2003</t>
  </si>
  <si>
    <t>Extras / Makros / Sicherheit /     die mittlere Stufe ein</t>
  </si>
  <si>
    <t>Das Modul enthält Makro´s, die für seine Ausführung wichtig sind. Die</t>
  </si>
  <si>
    <t>Das Modul ist von uns alleine entwickelt und bei Herausgabe durch uns virenfrei.</t>
  </si>
  <si>
    <t>Hier ist Platz für Ihre Notizen, die Sie sich gerne zu diesem Thema machen möchten:</t>
  </si>
  <si>
    <t>http://www.mein-finanzbrief.de/FAQ.htm</t>
  </si>
  <si>
    <t>Hier finden Sie einen Flashfilm, den wir für Sie aufgezeichnet haben, damit Sie</t>
  </si>
  <si>
    <t>es anschaulich nachvollziehen können:</t>
  </si>
  <si>
    <t>müssen die Makros aktivieren, damit Sie das Berechnungsmodul nutzen können.</t>
  </si>
  <si>
    <t>Schliessen Sie nun diese Arbeitsmappe und aktivieren Sie bitte die Makrofunktion.</t>
  </si>
  <si>
    <t>Jede nicht durch uns autorisierte Weitergabe dieses Berechnungsmoduls ist untersagt. Bitte kontaktieren Sie uns deshalb vorher per E-Mail.</t>
  </si>
  <si>
    <t>Berechnungsmodul:</t>
  </si>
  <si>
    <t>Erscheint sie hingegen beim Start des Moduls, so hat das folgenden Grund. Sie</t>
  </si>
  <si>
    <t>Wenn diese Meldung beim Beenden des Moduls erscheint, so ist in in Ordnung !</t>
  </si>
  <si>
    <t>Öffnen Sie eine neue, leere Arbeitsmappe und stellen dann unter</t>
  </si>
  <si>
    <t>Makrosicherheit bei Excelversionen ab 2007 einstellen:</t>
  </si>
  <si>
    <t>Die Aktivierung der Makros ist bei Officeversionen ab 2007 gar nicht so einfach  ;-)</t>
  </si>
  <si>
    <t>Baufinanzierung</t>
  </si>
  <si>
    <t>Verschaffen Sie sich hier einen guten Überblick über alle Kosten</t>
  </si>
  <si>
    <t>Zinssatz</t>
  </si>
  <si>
    <t>Tilgungssatz</t>
  </si>
  <si>
    <t>Darlehensbetrag</t>
  </si>
  <si>
    <t>Annuität pro Monat</t>
  </si>
  <si>
    <t>Monat</t>
  </si>
  <si>
    <t>Jahr</t>
  </si>
  <si>
    <t>Zins</t>
  </si>
  <si>
    <t>Tilgung</t>
  </si>
  <si>
    <t>Restdarlehen</t>
  </si>
  <si>
    <t xml:space="preserve">Annuität pro Monat </t>
  </si>
  <si>
    <t>Kostenerfassung der Baufinanzierung</t>
  </si>
  <si>
    <t>Euro</t>
  </si>
  <si>
    <t xml:space="preserve"> Einmalige Kosten beim Kauf</t>
  </si>
  <si>
    <t xml:space="preserve"> Kaufpreis Haus</t>
  </si>
  <si>
    <t xml:space="preserve"> Kaufpreis Grundstück</t>
  </si>
  <si>
    <t xml:space="preserve"> Grunderwerbsteuer</t>
  </si>
  <si>
    <t xml:space="preserve"> Makler</t>
  </si>
  <si>
    <t xml:space="preserve"> Notar</t>
  </si>
  <si>
    <t xml:space="preserve"> Wertgutachten</t>
  </si>
  <si>
    <t xml:space="preserve"> Bereitstellungszinsen</t>
  </si>
  <si>
    <t xml:space="preserve"> Renovierung</t>
  </si>
  <si>
    <t xml:space="preserve"> Sonstige Kosten</t>
  </si>
  <si>
    <t xml:space="preserve"> gesamte Erwerbskosten</t>
  </si>
  <si>
    <t xml:space="preserve"> davon sind Nebenkosten</t>
  </si>
  <si>
    <t xml:space="preserve"> Laufende Unterhaltskosten pro Jahr</t>
  </si>
  <si>
    <t xml:space="preserve"> Heizung </t>
  </si>
  <si>
    <t xml:space="preserve"> Wasser</t>
  </si>
  <si>
    <t xml:space="preserve"> Strom</t>
  </si>
  <si>
    <t xml:space="preserve"> Steuern/Abgaben</t>
  </si>
  <si>
    <t xml:space="preserve"> Gebäudeversicherung</t>
  </si>
  <si>
    <t xml:space="preserve"> Gesamt pro Jahr</t>
  </si>
  <si>
    <t xml:space="preserve"> Sonstige Kosten </t>
  </si>
  <si>
    <t xml:space="preserve"> Umzugskosten</t>
  </si>
  <si>
    <t xml:space="preserve"> Umbau/Sanierung</t>
  </si>
  <si>
    <t xml:space="preserve"> Gesamtsumme der Kosten</t>
  </si>
  <si>
    <t xml:space="preserve"> Eigenkapital</t>
  </si>
  <si>
    <t xml:space="preserve"> Sie müssen finanzieren</t>
  </si>
  <si>
    <t xml:space="preserve"> Kaufpreis / Baukosten</t>
  </si>
  <si>
    <t xml:space="preserve"> Nebenkosten gesamt</t>
  </si>
  <si>
    <t>Die Eigenkapitalquote entspricht in etwa</t>
  </si>
  <si>
    <t xml:space="preserve"> Zusätzliche Eigenleistungen</t>
  </si>
  <si>
    <t>Prozent</t>
  </si>
  <si>
    <t>Auszahlung</t>
  </si>
  <si>
    <t>Festschreibung</t>
  </si>
  <si>
    <t xml:space="preserve"> Bezeichnung des Darlehens</t>
  </si>
  <si>
    <t xml:space="preserve"> Darlehen Nr. 1</t>
  </si>
  <si>
    <t xml:space="preserve"> Darlehen Nr. 2</t>
  </si>
  <si>
    <t xml:space="preserve"> Darlehen Nr. 3</t>
  </si>
  <si>
    <t xml:space="preserve"> Darlehen Nr. 4</t>
  </si>
  <si>
    <t xml:space="preserve"> Darlehen Nr. 5</t>
  </si>
  <si>
    <t xml:space="preserve"> Darlehenssumme</t>
  </si>
  <si>
    <t xml:space="preserve"> Die Darlehen betragen insgesamt:</t>
  </si>
  <si>
    <t xml:space="preserve"> Die Auszahlungssumme beträgt:</t>
  </si>
  <si>
    <t>Gesamtkosten</t>
  </si>
  <si>
    <t>Finanzierungsübersicht</t>
  </si>
  <si>
    <t>Gesamt pro Monat</t>
  </si>
  <si>
    <t>Laufzeit und monatliche Belastung</t>
  </si>
  <si>
    <t>Zusammensetzung der Finanzierung:</t>
  </si>
  <si>
    <t>Meist baut oder kauft man nur einmal im Leben. Daher sollte diese Entscheidung gut überlegt sein.</t>
  </si>
  <si>
    <t>Hinweis</t>
  </si>
  <si>
    <t>HInweis</t>
  </si>
  <si>
    <t>Mit diesem Zusatzmodul zum Finanzplan in Excel können Sie bis zu fünf Annuitätendarlehen gleichzeitig darstellen und</t>
  </si>
  <si>
    <t>den Zins sowie den Tilgungsverlauf über bis zu 40 Jahre ermitteln, darstellen und ausdrucken.</t>
  </si>
  <si>
    <t>Gleichzeitig warnt das Berechnungsmodul Sie, wenn etwa zuviel oder zuwenig finanziert wurde rechtzeitig darauf hin, das</t>
  </si>
  <si>
    <t>mit Ihrer Finanzierungszusammensetzung etwas noch nicht ganz stimmt...</t>
  </si>
  <si>
    <t xml:space="preserve"> © Copyright 2004-2015 by Firma Mein-Finanzbrief - Anhauserstraße 78 - 89547 Dettingen</t>
  </si>
  <si>
    <t xml:space="preserve">  Version 2.17.01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</si>
</sst>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0.0"/>
    <numFmt numFmtId="167" formatCode="#,##0.00\ &quot;%&quot;"/>
    <numFmt numFmtId="168" formatCode="#,##0.00\ &quot;€&quot;"/>
    <numFmt numFmtId="169" formatCode="_(* #,##0_);_(* \(#,##0\);_(* &quot;-&quot;_);_(@_)"/>
    <numFmt numFmtId="170" formatCode="_-* #,##0.00\ _D_M_-;\-* #,##0.00\ _D_M_-;_-* &quot;-&quot;??\ _D_M_-;_-@_-"/>
    <numFmt numFmtId="171" formatCode="_-* #,##0.00\ [$€-1]_-;\-* #,##0.00\ [$€-1]_-;_-* &quot;-&quot;??\ [$€-1]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General\ &quot; Jahre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u val="single"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39"/>
      <name val="Arial"/>
      <family val="2"/>
    </font>
    <font>
      <b/>
      <sz val="12"/>
      <color indexed="44"/>
      <name val="Arial"/>
      <family val="2"/>
    </font>
    <font>
      <sz val="10"/>
      <color indexed="44"/>
      <name val="Arial"/>
      <family val="2"/>
    </font>
    <font>
      <sz val="8"/>
      <name val="Arial"/>
      <family val="2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sz val="9.5"/>
      <color indexed="63"/>
      <name val="Arial"/>
      <family val="2"/>
    </font>
    <font>
      <b/>
      <sz val="11.25"/>
      <color indexed="63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9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23"/>
      </right>
      <top style="thin"/>
      <bottom style="thin"/>
    </border>
    <border>
      <left>
        <color indexed="63"/>
      </left>
      <right style="medium">
        <color indexed="2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9"/>
      </bottom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17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17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37">
    <xf numFmtId="0" fontId="0" fillId="0" borderId="0" xfId="0" applyAlignment="1">
      <alignment/>
    </xf>
    <xf numFmtId="0" fontId="3" fillId="8" borderId="0" xfId="0" applyFont="1" applyFill="1" applyAlignment="1">
      <alignment/>
    </xf>
    <xf numFmtId="0" fontId="4" fillId="8" borderId="0" xfId="50" applyFont="1" applyFill="1" applyAlignment="1" applyProtection="1">
      <alignment/>
      <protection/>
    </xf>
    <xf numFmtId="0" fontId="3" fillId="8" borderId="0" xfId="0" applyFont="1" applyFill="1" applyAlignment="1">
      <alignment horizontal="center"/>
    </xf>
    <xf numFmtId="0" fontId="7" fillId="8" borderId="0" xfId="0" applyFont="1" applyFill="1" applyAlignment="1">
      <alignment/>
    </xf>
    <xf numFmtId="0" fontId="5" fillId="8" borderId="0" xfId="0" applyFont="1" applyFill="1" applyAlignment="1">
      <alignment horizontal="left"/>
    </xf>
    <xf numFmtId="0" fontId="7" fillId="8" borderId="0" xfId="0" applyFont="1" applyFill="1" applyAlignment="1">
      <alignment/>
    </xf>
    <xf numFmtId="0" fontId="8" fillId="8" borderId="0" xfId="0" applyFont="1" applyFill="1" applyAlignment="1">
      <alignment/>
    </xf>
    <xf numFmtId="0" fontId="6" fillId="8" borderId="0" xfId="0" applyFont="1" applyFill="1" applyAlignment="1">
      <alignment/>
    </xf>
    <xf numFmtId="0" fontId="9" fillId="8" borderId="0" xfId="0" applyFont="1" applyFill="1" applyAlignment="1">
      <alignment/>
    </xf>
    <xf numFmtId="0" fontId="3" fillId="8" borderId="0" xfId="0" applyFont="1" applyFill="1" applyAlignment="1" applyProtection="1">
      <alignment/>
      <protection hidden="1"/>
    </xf>
    <xf numFmtId="0" fontId="3" fillId="8" borderId="0" xfId="0" applyFont="1" applyFill="1" applyAlignment="1">
      <alignment horizontal="left"/>
    </xf>
    <xf numFmtId="0" fontId="5" fillId="8" borderId="0" xfId="50" applyFont="1" applyFill="1" applyAlignment="1" applyProtection="1">
      <alignment horizontal="left"/>
      <protection/>
    </xf>
    <xf numFmtId="0" fontId="11" fillId="8" borderId="0" xfId="0" applyFont="1" applyFill="1" applyAlignment="1">
      <alignment horizontal="left"/>
    </xf>
    <xf numFmtId="0" fontId="12" fillId="24" borderId="0" xfId="0" applyFont="1" applyFill="1" applyAlignment="1">
      <alignment horizontal="left"/>
    </xf>
    <xf numFmtId="0" fontId="13" fillId="24" borderId="0" xfId="0" applyFont="1" applyFill="1" applyAlignment="1">
      <alignment horizontal="left"/>
    </xf>
    <xf numFmtId="0" fontId="5" fillId="8" borderId="0" xfId="0" applyFont="1" applyFill="1" applyAlignment="1">
      <alignment/>
    </xf>
    <xf numFmtId="0" fontId="0" fillId="8" borderId="0" xfId="0" applyFill="1" applyAlignment="1">
      <alignment/>
    </xf>
    <xf numFmtId="0" fontId="16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35" fillId="0" borderId="0" xfId="55" applyFont="1">
      <alignment/>
      <protection/>
    </xf>
    <xf numFmtId="0" fontId="35" fillId="0" borderId="0" xfId="55" applyFont="1" applyAlignment="1">
      <alignment horizontal="right"/>
      <protection/>
    </xf>
    <xf numFmtId="164" fontId="35" fillId="0" borderId="0" xfId="55" applyNumberFormat="1" applyFont="1">
      <alignment/>
      <protection/>
    </xf>
    <xf numFmtId="0" fontId="35" fillId="0" borderId="0" xfId="55" applyFont="1" applyFill="1">
      <alignment/>
      <protection/>
    </xf>
    <xf numFmtId="164" fontId="35" fillId="0" borderId="0" xfId="55" applyNumberFormat="1" applyFont="1" applyFill="1">
      <alignment/>
      <protection/>
    </xf>
    <xf numFmtId="0" fontId="39" fillId="8" borderId="0" xfId="0" applyFont="1" applyFill="1" applyAlignment="1" applyProtection="1">
      <alignment/>
      <protection hidden="1"/>
    </xf>
    <xf numFmtId="2" fontId="3" fillId="8" borderId="0" xfId="0" applyNumberFormat="1" applyFont="1" applyFill="1" applyAlignment="1" applyProtection="1">
      <alignment/>
      <protection hidden="1"/>
    </xf>
    <xf numFmtId="2" fontId="3" fillId="8" borderId="0" xfId="0" applyNumberFormat="1" applyFont="1" applyFill="1" applyAlignment="1" applyProtection="1">
      <alignment horizontal="center"/>
      <protection hidden="1"/>
    </xf>
    <xf numFmtId="0" fontId="35" fillId="0" borderId="0" xfId="55" applyFont="1" applyFill="1" applyAlignment="1">
      <alignment horizontal="right"/>
      <protection/>
    </xf>
    <xf numFmtId="166" fontId="35" fillId="0" borderId="0" xfId="55" applyNumberFormat="1" applyFont="1" applyFill="1" applyAlignment="1">
      <alignment horizontal="left"/>
      <protection/>
    </xf>
    <xf numFmtId="164" fontId="37" fillId="20" borderId="10" xfId="43" applyNumberFormat="1" applyFont="1" applyFill="1" applyBorder="1" applyAlignment="1" applyProtection="1">
      <alignment/>
      <protection locked="0"/>
    </xf>
    <xf numFmtId="4" fontId="3" fillId="8" borderId="0" xfId="0" applyNumberFormat="1" applyFont="1" applyFill="1" applyAlignment="1" applyProtection="1">
      <alignment/>
      <protection hidden="1"/>
    </xf>
    <xf numFmtId="174" fontId="35" fillId="0" borderId="0" xfId="55" applyNumberFormat="1" applyFont="1" applyFill="1">
      <alignment/>
      <protection/>
    </xf>
    <xf numFmtId="167" fontId="35" fillId="0" borderId="0" xfId="55" applyNumberFormat="1" applyFont="1" applyFill="1">
      <alignment/>
      <protection/>
    </xf>
    <xf numFmtId="0" fontId="36" fillId="0" borderId="0" xfId="15" applyFont="1" applyFill="1" applyAlignment="1">
      <alignment/>
    </xf>
    <xf numFmtId="164" fontId="36" fillId="0" borderId="0" xfId="15" applyNumberFormat="1" applyFont="1" applyFill="1" applyAlignment="1">
      <alignment/>
    </xf>
    <xf numFmtId="0" fontId="35" fillId="0" borderId="0" xfId="15" applyFont="1" applyFill="1" applyAlignment="1">
      <alignment/>
    </xf>
    <xf numFmtId="164" fontId="35" fillId="0" borderId="0" xfId="15" applyNumberFormat="1" applyFont="1" applyFill="1" applyAlignment="1">
      <alignment/>
    </xf>
    <xf numFmtId="0" fontId="1" fillId="8" borderId="0" xfId="50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164" fontId="0" fillId="0" borderId="0" xfId="0" applyNumberFormat="1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 horizontal="left"/>
      <protection hidden="1"/>
    </xf>
    <xf numFmtId="0" fontId="44" fillId="24" borderId="0" xfId="0" applyFont="1" applyFill="1" applyAlignment="1">
      <alignment/>
    </xf>
    <xf numFmtId="0" fontId="45" fillId="24" borderId="0" xfId="0" applyFont="1" applyFill="1" applyAlignment="1">
      <alignment vertical="center"/>
    </xf>
    <xf numFmtId="0" fontId="45" fillId="24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40" fillId="25" borderId="11" xfId="0" applyFont="1" applyFill="1" applyBorder="1" applyAlignment="1">
      <alignment/>
    </xf>
    <xf numFmtId="0" fontId="0" fillId="25" borderId="12" xfId="0" applyFill="1" applyBorder="1" applyAlignment="1">
      <alignment/>
    </xf>
    <xf numFmtId="0" fontId="3" fillId="25" borderId="12" xfId="0" applyFont="1" applyFill="1" applyBorder="1" applyAlignment="1" applyProtection="1">
      <alignment/>
      <protection hidden="1"/>
    </xf>
    <xf numFmtId="0" fontId="3" fillId="25" borderId="13" xfId="0" applyFont="1" applyFill="1" applyBorder="1" applyAlignment="1" applyProtection="1">
      <alignment/>
      <protection hidden="1"/>
    </xf>
    <xf numFmtId="0" fontId="0" fillId="25" borderId="14" xfId="0" applyFont="1" applyFill="1" applyBorder="1" applyAlignment="1">
      <alignment/>
    </xf>
    <xf numFmtId="164" fontId="0" fillId="25" borderId="0" xfId="43" applyNumberFormat="1" applyFont="1" applyFill="1" applyBorder="1" applyAlignment="1" applyProtection="1">
      <alignment/>
      <protection hidden="1"/>
    </xf>
    <xf numFmtId="0" fontId="3" fillId="25" borderId="0" xfId="0" applyFont="1" applyFill="1" applyBorder="1" applyAlignment="1" applyProtection="1">
      <alignment/>
      <protection hidden="1"/>
    </xf>
    <xf numFmtId="0" fontId="3" fillId="25" borderId="15" xfId="0" applyFont="1" applyFill="1" applyBorder="1" applyAlignment="1" applyProtection="1">
      <alignment/>
      <protection hidden="1"/>
    </xf>
    <xf numFmtId="0" fontId="0" fillId="25" borderId="14" xfId="0" applyFill="1" applyBorder="1" applyAlignment="1">
      <alignment/>
    </xf>
    <xf numFmtId="0" fontId="0" fillId="25" borderId="0" xfId="0" applyFill="1" applyBorder="1" applyAlignment="1">
      <alignment/>
    </xf>
    <xf numFmtId="170" fontId="0" fillId="25" borderId="0" xfId="43" applyFill="1" applyBorder="1" applyAlignment="1">
      <alignment/>
    </xf>
    <xf numFmtId="0" fontId="37" fillId="25" borderId="14" xfId="0" applyFont="1" applyFill="1" applyBorder="1" applyAlignment="1">
      <alignment/>
    </xf>
    <xf numFmtId="170" fontId="0" fillId="25" borderId="0" xfId="0" applyNumberFormat="1" applyFont="1" applyFill="1" applyBorder="1" applyAlignment="1">
      <alignment/>
    </xf>
    <xf numFmtId="164" fontId="37" fillId="25" borderId="0" xfId="43" applyNumberFormat="1" applyFont="1" applyFill="1" applyBorder="1" applyAlignment="1" applyProtection="1">
      <alignment/>
      <protection hidden="1"/>
    </xf>
    <xf numFmtId="170" fontId="37" fillId="25" borderId="0" xfId="43" applyFont="1" applyFill="1" applyBorder="1" applyAlignment="1" applyProtection="1">
      <alignment/>
      <protection hidden="1"/>
    </xf>
    <xf numFmtId="0" fontId="0" fillId="25" borderId="11" xfId="0" applyFill="1" applyBorder="1" applyAlignment="1">
      <alignment/>
    </xf>
    <xf numFmtId="170" fontId="0" fillId="25" borderId="12" xfId="43" applyFill="1" applyBorder="1" applyAlignment="1">
      <alignment/>
    </xf>
    <xf numFmtId="0" fontId="37" fillId="25" borderId="16" xfId="0" applyFont="1" applyFill="1" applyBorder="1" applyAlignment="1">
      <alignment/>
    </xf>
    <xf numFmtId="0" fontId="37" fillId="25" borderId="17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37" fillId="25" borderId="18" xfId="0" applyFont="1" applyFill="1" applyBorder="1" applyAlignment="1">
      <alignment/>
    </xf>
    <xf numFmtId="0" fontId="37" fillId="25" borderId="19" xfId="0" applyFont="1" applyFill="1" applyBorder="1" applyAlignment="1">
      <alignment/>
    </xf>
    <xf numFmtId="0" fontId="3" fillId="25" borderId="20" xfId="0" applyFont="1" applyFill="1" applyBorder="1" applyAlignment="1" applyProtection="1">
      <alignment/>
      <protection hidden="1"/>
    </xf>
    <xf numFmtId="0" fontId="3" fillId="25" borderId="21" xfId="0" applyFont="1" applyFill="1" applyBorder="1" applyAlignment="1" applyProtection="1">
      <alignment/>
      <protection hidden="1"/>
    </xf>
    <xf numFmtId="0" fontId="3" fillId="25" borderId="19" xfId="0" applyFont="1" applyFill="1" applyBorder="1" applyAlignment="1" applyProtection="1">
      <alignment/>
      <protection hidden="1"/>
    </xf>
    <xf numFmtId="0" fontId="3" fillId="25" borderId="22" xfId="0" applyFont="1" applyFill="1" applyBorder="1" applyAlignment="1" applyProtection="1">
      <alignment/>
      <protection hidden="1"/>
    </xf>
    <xf numFmtId="170" fontId="0" fillId="25" borderId="20" xfId="43" applyFill="1" applyBorder="1" applyAlignment="1">
      <alignment/>
    </xf>
    <xf numFmtId="170" fontId="37" fillId="25" borderId="19" xfId="43" applyFont="1" applyFill="1" applyBorder="1" applyAlignment="1" applyProtection="1">
      <alignment/>
      <protection hidden="1"/>
    </xf>
    <xf numFmtId="0" fontId="3" fillId="25" borderId="11" xfId="0" applyFont="1" applyFill="1" applyBorder="1" applyAlignment="1" applyProtection="1">
      <alignment/>
      <protection hidden="1"/>
    </xf>
    <xf numFmtId="0" fontId="0" fillId="25" borderId="14" xfId="0" applyFont="1" applyFill="1" applyBorder="1" applyAlignment="1" applyProtection="1">
      <alignment horizontal="center"/>
      <protection hidden="1"/>
    </xf>
    <xf numFmtId="0" fontId="0" fillId="25" borderId="0" xfId="0" applyFont="1" applyFill="1" applyBorder="1" applyAlignment="1" applyProtection="1">
      <alignment horizontal="center"/>
      <protection hidden="1"/>
    </xf>
    <xf numFmtId="0" fontId="0" fillId="25" borderId="15" xfId="0" applyFont="1" applyFill="1" applyBorder="1" applyAlignment="1" applyProtection="1">
      <alignment horizontal="center"/>
      <protection hidden="1"/>
    </xf>
    <xf numFmtId="0" fontId="0" fillId="25" borderId="14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0" fillId="25" borderId="17" xfId="0" applyFont="1" applyFill="1" applyBorder="1" applyAlignment="1" applyProtection="1">
      <alignment/>
      <protection hidden="1"/>
    </xf>
    <xf numFmtId="7" fontId="0" fillId="25" borderId="0" xfId="0" applyNumberFormat="1" applyFont="1" applyFill="1" applyBorder="1" applyAlignment="1" applyProtection="1">
      <alignment horizontal="center"/>
      <protection hidden="1"/>
    </xf>
    <xf numFmtId="168" fontId="0" fillId="25" borderId="0" xfId="0" applyNumberFormat="1" applyFont="1" applyFill="1" applyBorder="1" applyAlignment="1" applyProtection="1">
      <alignment horizontal="center"/>
      <protection hidden="1"/>
    </xf>
    <xf numFmtId="0" fontId="3" fillId="25" borderId="18" xfId="0" applyFont="1" applyFill="1" applyBorder="1" applyAlignment="1" applyProtection="1">
      <alignment/>
      <protection hidden="1"/>
    </xf>
    <xf numFmtId="0" fontId="3" fillId="25" borderId="19" xfId="0" applyFont="1" applyFill="1" applyBorder="1" applyAlignment="1" applyProtection="1">
      <alignment horizontal="center"/>
      <protection hidden="1"/>
    </xf>
    <xf numFmtId="0" fontId="3" fillId="25" borderId="22" xfId="0" applyFont="1" applyFill="1" applyBorder="1" applyAlignment="1" applyProtection="1">
      <alignment horizontal="center"/>
      <protection hidden="1"/>
    </xf>
    <xf numFmtId="5" fontId="0" fillId="20" borderId="23" xfId="47" applyNumberFormat="1" applyFont="1" applyFill="1" applyBorder="1" applyAlignment="1" applyProtection="1">
      <alignment horizontal="center"/>
      <protection locked="0"/>
    </xf>
    <xf numFmtId="0" fontId="0" fillId="20" borderId="24" xfId="0" applyFont="1" applyFill="1" applyBorder="1" applyAlignment="1" applyProtection="1">
      <alignment horizontal="center"/>
      <protection locked="0"/>
    </xf>
    <xf numFmtId="0" fontId="0" fillId="20" borderId="25" xfId="0" applyFont="1" applyFill="1" applyBorder="1" applyAlignment="1" applyProtection="1">
      <alignment horizontal="center"/>
      <protection locked="0"/>
    </xf>
    <xf numFmtId="0" fontId="0" fillId="25" borderId="26" xfId="0" applyFill="1" applyBorder="1" applyAlignment="1" applyProtection="1">
      <alignment/>
      <protection locked="0"/>
    </xf>
    <xf numFmtId="0" fontId="0" fillId="25" borderId="17" xfId="0" applyFill="1" applyBorder="1" applyAlignment="1" applyProtection="1">
      <alignment/>
      <protection locked="0"/>
    </xf>
    <xf numFmtId="0" fontId="0" fillId="25" borderId="27" xfId="0" applyFill="1" applyBorder="1" applyAlignment="1" applyProtection="1">
      <alignment/>
      <protection locked="0"/>
    </xf>
    <xf numFmtId="0" fontId="0" fillId="25" borderId="28" xfId="0" applyFill="1" applyBorder="1" applyAlignment="1" applyProtection="1">
      <alignment/>
      <protection locked="0"/>
    </xf>
    <xf numFmtId="0" fontId="0" fillId="25" borderId="0" xfId="0" applyFill="1" applyBorder="1" applyAlignment="1" applyProtection="1">
      <alignment/>
      <protection locked="0"/>
    </xf>
    <xf numFmtId="0" fontId="0" fillId="25" borderId="29" xfId="0" applyFill="1" applyBorder="1" applyAlignment="1" applyProtection="1">
      <alignment/>
      <protection locked="0"/>
    </xf>
    <xf numFmtId="0" fontId="0" fillId="25" borderId="30" xfId="0" applyFill="1" applyBorder="1" applyAlignment="1" applyProtection="1">
      <alignment/>
      <protection locked="0"/>
    </xf>
    <xf numFmtId="0" fontId="0" fillId="25" borderId="20" xfId="0" applyFill="1" applyBorder="1" applyAlignment="1" applyProtection="1">
      <alignment/>
      <protection locked="0"/>
    </xf>
    <xf numFmtId="0" fontId="0" fillId="25" borderId="31" xfId="0" applyFill="1" applyBorder="1" applyAlignment="1" applyProtection="1">
      <alignment/>
      <protection locked="0"/>
    </xf>
    <xf numFmtId="0" fontId="0" fillId="25" borderId="0" xfId="0" applyFont="1" applyFill="1" applyAlignment="1" applyProtection="1">
      <alignment/>
      <protection hidden="1"/>
    </xf>
    <xf numFmtId="170" fontId="0" fillId="25" borderId="0" xfId="43" applyFont="1" applyFill="1" applyAlignment="1" applyProtection="1">
      <alignment/>
      <protection hidden="1"/>
    </xf>
    <xf numFmtId="0" fontId="37" fillId="25" borderId="0" xfId="0" applyFont="1" applyFill="1" applyAlignment="1" applyProtection="1">
      <alignment/>
      <protection hidden="1"/>
    </xf>
    <xf numFmtId="170" fontId="0" fillId="25" borderId="0" xfId="43" applyFont="1" applyFill="1" applyAlignment="1" applyProtection="1">
      <alignment horizontal="center"/>
      <protection hidden="1"/>
    </xf>
    <xf numFmtId="170" fontId="38" fillId="25" borderId="0" xfId="43" applyFont="1" applyFill="1" applyAlignment="1" applyProtection="1">
      <alignment horizontal="center"/>
      <protection hidden="1"/>
    </xf>
    <xf numFmtId="0" fontId="0" fillId="25" borderId="20" xfId="0" applyFont="1" applyFill="1" applyBorder="1" applyAlignment="1" applyProtection="1">
      <alignment/>
      <protection hidden="1"/>
    </xf>
    <xf numFmtId="170" fontId="0" fillId="25" borderId="0" xfId="43" applyFont="1" applyFill="1" applyBorder="1" applyAlignment="1" applyProtection="1">
      <alignment/>
      <protection hidden="1"/>
    </xf>
    <xf numFmtId="0" fontId="0" fillId="25" borderId="32" xfId="0" applyFont="1" applyFill="1" applyBorder="1" applyAlignment="1" applyProtection="1">
      <alignment/>
      <protection hidden="1"/>
    </xf>
    <xf numFmtId="0" fontId="0" fillId="25" borderId="33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10" fontId="0" fillId="25" borderId="0" xfId="0" applyNumberFormat="1" applyFont="1" applyFill="1" applyAlignment="1" applyProtection="1">
      <alignment horizontal="center"/>
      <protection hidden="1"/>
    </xf>
    <xf numFmtId="0" fontId="0" fillId="25" borderId="34" xfId="0" applyFont="1" applyFill="1" applyBorder="1" applyAlignment="1" applyProtection="1">
      <alignment/>
      <protection hidden="1"/>
    </xf>
    <xf numFmtId="0" fontId="37" fillId="25" borderId="31" xfId="0" applyFont="1" applyFill="1" applyBorder="1" applyAlignment="1" applyProtection="1">
      <alignment/>
      <protection hidden="1"/>
    </xf>
    <xf numFmtId="0" fontId="0" fillId="25" borderId="35" xfId="0" applyFont="1" applyFill="1" applyBorder="1" applyAlignment="1" applyProtection="1">
      <alignment/>
      <protection hidden="1"/>
    </xf>
    <xf numFmtId="170" fontId="37" fillId="25" borderId="30" xfId="43" applyFont="1" applyFill="1" applyBorder="1" applyAlignment="1" applyProtection="1">
      <alignment/>
      <protection hidden="1"/>
    </xf>
    <xf numFmtId="0" fontId="37" fillId="25" borderId="27" xfId="0" applyFont="1" applyFill="1" applyBorder="1" applyAlignment="1" applyProtection="1">
      <alignment/>
      <protection hidden="1"/>
    </xf>
    <xf numFmtId="0" fontId="37" fillId="25" borderId="36" xfId="0" applyFont="1" applyFill="1" applyBorder="1" applyAlignment="1" applyProtection="1">
      <alignment/>
      <protection hidden="1"/>
    </xf>
    <xf numFmtId="170" fontId="37" fillId="25" borderId="26" xfId="43" applyFont="1" applyFill="1" applyBorder="1" applyAlignment="1" applyProtection="1">
      <alignment/>
      <protection hidden="1"/>
    </xf>
    <xf numFmtId="0" fontId="37" fillId="25" borderId="37" xfId="0" applyFont="1" applyFill="1" applyBorder="1" applyAlignment="1" applyProtection="1">
      <alignment/>
      <protection hidden="1"/>
    </xf>
    <xf numFmtId="0" fontId="37" fillId="25" borderId="32" xfId="0" applyFont="1" applyFill="1" applyBorder="1" applyAlignment="1" applyProtection="1">
      <alignment/>
      <protection hidden="1"/>
    </xf>
    <xf numFmtId="170" fontId="37" fillId="25" borderId="38" xfId="43" applyFont="1" applyFill="1" applyBorder="1" applyAlignment="1" applyProtection="1">
      <alignment/>
      <protection hidden="1"/>
    </xf>
    <xf numFmtId="0" fontId="36" fillId="25" borderId="0" xfId="55" applyFont="1" applyFill="1">
      <alignment/>
      <protection/>
    </xf>
    <xf numFmtId="164" fontId="35" fillId="25" borderId="0" xfId="55" applyNumberFormat="1" applyFont="1" applyFill="1">
      <alignment/>
      <protection/>
    </xf>
    <xf numFmtId="0" fontId="3" fillId="8" borderId="0" xfId="0" applyFont="1" applyFill="1" applyAlignment="1" applyProtection="1">
      <alignment horizontal="center"/>
      <protection hidden="1"/>
    </xf>
    <xf numFmtId="170" fontId="0" fillId="20" borderId="39" xfId="43" applyFont="1" applyFill="1" applyBorder="1" applyAlignment="1" applyProtection="1">
      <alignment/>
      <protection locked="0"/>
    </xf>
    <xf numFmtId="0" fontId="0" fillId="25" borderId="14" xfId="0" applyFont="1" applyFill="1" applyBorder="1" applyAlignment="1" applyProtection="1">
      <alignment/>
      <protection hidden="1"/>
    </xf>
    <xf numFmtId="0" fontId="0" fillId="25" borderId="0" xfId="0" applyFill="1" applyAlignment="1">
      <alignment/>
    </xf>
    <xf numFmtId="0" fontId="0" fillId="25" borderId="15" xfId="0" applyFill="1" applyBorder="1" applyAlignment="1">
      <alignment/>
    </xf>
    <xf numFmtId="0" fontId="0" fillId="20" borderId="23" xfId="0" applyFont="1" applyFill="1" applyBorder="1" applyAlignment="1" applyProtection="1">
      <alignment/>
      <protection locked="0"/>
    </xf>
    <xf numFmtId="0" fontId="0" fillId="20" borderId="32" xfId="0" applyFill="1" applyBorder="1" applyAlignment="1" applyProtection="1">
      <alignment/>
      <protection locked="0"/>
    </xf>
    <xf numFmtId="0" fontId="0" fillId="20" borderId="40" xfId="0" applyFill="1" applyBorder="1" applyAlignment="1" applyProtection="1">
      <alignment/>
      <protection locked="0"/>
    </xf>
    <xf numFmtId="0" fontId="15" fillId="26" borderId="37" xfId="0" applyFont="1" applyFill="1" applyBorder="1" applyAlignment="1">
      <alignment/>
    </xf>
    <xf numFmtId="0" fontId="15" fillId="26" borderId="32" xfId="0" applyFont="1" applyFill="1" applyBorder="1" applyAlignment="1">
      <alignment/>
    </xf>
    <xf numFmtId="0" fontId="15" fillId="26" borderId="38" xfId="0" applyFont="1" applyFill="1" applyBorder="1" applyAlignment="1">
      <alignment/>
    </xf>
    <xf numFmtId="0" fontId="10" fillId="8" borderId="0" xfId="50" applyFont="1" applyFill="1" applyAlignment="1" applyProtection="1">
      <alignment horizontal="left"/>
      <protection/>
    </xf>
    <xf numFmtId="0" fontId="0" fillId="0" borderId="0" xfId="0" applyAlignment="1">
      <alignment horizontal="lef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_Immobilien_Finanzierung" xfId="43"/>
    <cellStyle name="Eingabe" xfId="44"/>
    <cellStyle name="Ergebnis" xfId="45"/>
    <cellStyle name="Erklärender Text" xfId="46"/>
    <cellStyle name="Euro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_Baufinanzierung-Annuitae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E1E1"/>
      <rgbColor rgb="0000FF00"/>
      <rgbColor rgb="000000FF"/>
      <rgbColor rgb="00FFFFE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C3C3"/>
      <rgbColor rgb="000080C0"/>
      <rgbColor rgb="00C0C0FF"/>
      <rgbColor rgb="0085C478"/>
      <rgbColor rgb="00FFCC99"/>
      <rgbColor rgb="00FFFF00"/>
      <rgbColor rgb="0000FFFF"/>
      <rgbColor rgb="00800080"/>
      <rgbColor rgb="00FF9966"/>
      <rgbColor rgb="00FFCC00"/>
      <rgbColor rgb="00FF5050"/>
      <rgbColor rgb="0000CCFF"/>
      <rgbColor rgb="0069FFFF"/>
      <rgbColor rgb="00E9FFE9"/>
      <rgbColor rgb="00FFFF99"/>
      <rgbColor rgb="00D1E3F7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99FF99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rPr>
              <a:t>Baufinanzierung monatliche Belastung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725"/>
          <c:w val="0.97725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424242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uebersicht!$I$14:$I$53</c:f>
              <c:numCache>
                <c:ptCount val="20"/>
                <c:pt idx="0">
                  <c:v>654.6999999999999</c:v>
                </c:pt>
                <c:pt idx="1">
                  <c:v>654.6999999999999</c:v>
                </c:pt>
                <c:pt idx="2">
                  <c:v>654.6999999999999</c:v>
                </c:pt>
                <c:pt idx="3">
                  <c:v>654.6999999999999</c:v>
                </c:pt>
                <c:pt idx="4">
                  <c:v>654.6999999999999</c:v>
                </c:pt>
                <c:pt idx="5">
                  <c:v>654.6999999999999</c:v>
                </c:pt>
                <c:pt idx="6">
                  <c:v>654.6999999999999</c:v>
                </c:pt>
                <c:pt idx="7">
                  <c:v>654.6999999999999</c:v>
                </c:pt>
                <c:pt idx="8">
                  <c:v>654.6999999999999</c:v>
                </c:pt>
                <c:pt idx="9">
                  <c:v>654.6999999999999</c:v>
                </c:pt>
                <c:pt idx="10">
                  <c:v>654.6999999999999</c:v>
                </c:pt>
                <c:pt idx="11">
                  <c:v>654.6999999999999</c:v>
                </c:pt>
                <c:pt idx="12">
                  <c:v>654.6999999999999</c:v>
                </c:pt>
                <c:pt idx="13">
                  <c:v>654.6999999999999</c:v>
                </c:pt>
                <c:pt idx="14">
                  <c:v>654.6999999999999</c:v>
                </c:pt>
                <c:pt idx="15">
                  <c:v>654.6999999999999</c:v>
                </c:pt>
                <c:pt idx="16">
                  <c:v>654.7</c:v>
                </c:pt>
                <c:pt idx="17">
                  <c:v>654.6999999999999</c:v>
                </c:pt>
                <c:pt idx="18">
                  <c:v>654.6999999999999</c:v>
                </c:pt>
                <c:pt idx="19">
                  <c:v>654.6999999999999</c:v>
                </c:pt>
              </c:numCache>
            </c:numRef>
          </c:val>
        </c:ser>
        <c:axId val="39975459"/>
        <c:axId val="24234812"/>
      </c:barChart>
      <c:catAx>
        <c:axId val="39975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crossAx val="24234812"/>
        <c:crosses val="autoZero"/>
        <c:auto val="1"/>
        <c:lblOffset val="100"/>
        <c:tickLblSkip val="1"/>
        <c:noMultiLvlLbl val="0"/>
      </c:catAx>
      <c:valAx>
        <c:axId val="24234812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crossAx val="39975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9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4.emf" /><Relationship Id="rId3" Type="http://schemas.openxmlformats.org/officeDocument/2006/relationships/image" Target="../media/image47.png" /><Relationship Id="rId4" Type="http://schemas.openxmlformats.org/officeDocument/2006/relationships/image" Target="../media/image29.emf" /><Relationship Id="rId5" Type="http://schemas.openxmlformats.org/officeDocument/2006/relationships/image" Target="../media/image45.emf" /><Relationship Id="rId6" Type="http://schemas.openxmlformats.org/officeDocument/2006/relationships/image" Target="../media/image30.emf" /><Relationship Id="rId7" Type="http://schemas.openxmlformats.org/officeDocument/2006/relationships/image" Target="../media/image34.emf" /><Relationship Id="rId8" Type="http://schemas.openxmlformats.org/officeDocument/2006/relationships/image" Target="../media/image33.emf" /><Relationship Id="rId9" Type="http://schemas.openxmlformats.org/officeDocument/2006/relationships/image" Target="../media/image27.emf" /><Relationship Id="rId10" Type="http://schemas.openxmlformats.org/officeDocument/2006/relationships/image" Target="../media/image23.emf" /><Relationship Id="rId11" Type="http://schemas.openxmlformats.org/officeDocument/2006/relationships/image" Target="../media/image26.emf" /><Relationship Id="rId12" Type="http://schemas.openxmlformats.org/officeDocument/2006/relationships/image" Target="../media/image13.emf" /><Relationship Id="rId13" Type="http://schemas.openxmlformats.org/officeDocument/2006/relationships/image" Target="../media/image5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0.emf" /><Relationship Id="rId3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3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4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emf" /><Relationship Id="rId2" Type="http://schemas.openxmlformats.org/officeDocument/2006/relationships/image" Target="../media/image11.emf" /><Relationship Id="rId3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9.emf" /><Relationship Id="rId3" Type="http://schemas.openxmlformats.org/officeDocument/2006/relationships/image" Target="../media/image4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6.emf" /><Relationship Id="rId3" Type="http://schemas.openxmlformats.org/officeDocument/2006/relationships/image" Target="../media/image4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9.emf" /><Relationship Id="rId2" Type="http://schemas.openxmlformats.org/officeDocument/2006/relationships/image" Target="../media/image16.emf" /><Relationship Id="rId3" Type="http://schemas.openxmlformats.org/officeDocument/2006/relationships/image" Target="../media/image5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6.emf" /><Relationship Id="rId3" Type="http://schemas.openxmlformats.org/officeDocument/2006/relationships/image" Target="../media/image1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35.emf" /><Relationship Id="rId3" Type="http://schemas.openxmlformats.org/officeDocument/2006/relationships/image" Target="../media/image4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5.emf" /><Relationship Id="rId3" Type="http://schemas.openxmlformats.org/officeDocument/2006/relationships/image" Target="../media/image3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Relationship Id="rId2" Type="http://schemas.openxmlformats.org/officeDocument/2006/relationships/image" Target="../media/image7.emf" /><Relationship Id="rId3" Type="http://schemas.openxmlformats.org/officeDocument/2006/relationships/image" Target="../media/image22.emf" /><Relationship Id="rId4" Type="http://schemas.openxmlformats.org/officeDocument/2006/relationships/image" Target="../media/image1.emf" /><Relationship Id="rId5" Type="http://schemas.openxmlformats.org/officeDocument/2006/relationships/image" Target="../media/image14.emf" /><Relationship Id="rId6" Type="http://schemas.openxmlformats.org/officeDocument/2006/relationships/image" Target="../media/image17.emf" /><Relationship Id="rId7" Type="http://schemas.openxmlformats.org/officeDocument/2006/relationships/image" Target="../media/image8.emf" /><Relationship Id="rId8" Type="http://schemas.openxmlformats.org/officeDocument/2006/relationships/image" Target="../media/image4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18</xdr:row>
      <xdr:rowOff>133350</xdr:rowOff>
    </xdr:from>
    <xdr:to>
      <xdr:col>7</xdr:col>
      <xdr:colOff>590550</xdr:colOff>
      <xdr:row>21</xdr:row>
      <xdr:rowOff>76200</xdr:rowOff>
    </xdr:to>
    <xdr:pic>
      <xdr:nvPicPr>
        <xdr:cNvPr id="1" name="CommandButton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62375" y="3276600"/>
          <a:ext cx="2162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685800</xdr:colOff>
      <xdr:row>18</xdr:row>
      <xdr:rowOff>133350</xdr:rowOff>
    </xdr:from>
    <xdr:to>
      <xdr:col>11</xdr:col>
      <xdr:colOff>28575</xdr:colOff>
      <xdr:row>21</xdr:row>
      <xdr:rowOff>76200</xdr:rowOff>
    </xdr:to>
    <xdr:pic>
      <xdr:nvPicPr>
        <xdr:cNvPr id="2" name="CommandButton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19800" y="3276600"/>
          <a:ext cx="2162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</xdr:row>
      <xdr:rowOff>9525</xdr:rowOff>
    </xdr:from>
    <xdr:to>
      <xdr:col>1</xdr:col>
      <xdr:colOff>457200</xdr:colOff>
      <xdr:row>7</xdr:row>
      <xdr:rowOff>95250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71450"/>
          <a:ext cx="952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18</xdr:row>
      <xdr:rowOff>133350</xdr:rowOff>
    </xdr:from>
    <xdr:to>
      <xdr:col>4</xdr:col>
      <xdr:colOff>619125</xdr:colOff>
      <xdr:row>21</xdr:row>
      <xdr:rowOff>76200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504950" y="3276600"/>
          <a:ext cx="2162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23</xdr:row>
      <xdr:rowOff>47625</xdr:rowOff>
    </xdr:from>
    <xdr:to>
      <xdr:col>4</xdr:col>
      <xdr:colOff>76200</xdr:colOff>
      <xdr:row>25</xdr:row>
      <xdr:rowOff>66675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" y="4000500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23</xdr:row>
      <xdr:rowOff>47625</xdr:rowOff>
    </xdr:from>
    <xdr:to>
      <xdr:col>6</xdr:col>
      <xdr:colOff>228600</xdr:colOff>
      <xdr:row>25</xdr:row>
      <xdr:rowOff>66675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4000500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23</xdr:row>
      <xdr:rowOff>47625</xdr:rowOff>
    </xdr:from>
    <xdr:to>
      <xdr:col>8</xdr:col>
      <xdr:colOff>400050</xdr:colOff>
      <xdr:row>25</xdr:row>
      <xdr:rowOff>66675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76800" y="4000500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23</xdr:row>
      <xdr:rowOff>47625</xdr:rowOff>
    </xdr:from>
    <xdr:to>
      <xdr:col>11</xdr:col>
      <xdr:colOff>28575</xdr:colOff>
      <xdr:row>25</xdr:row>
      <xdr:rowOff>66675</xdr:rowOff>
    </xdr:to>
    <xdr:pic>
      <xdr:nvPicPr>
        <xdr:cNvPr id="8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62725" y="4000500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123825</xdr:rowOff>
    </xdr:from>
    <xdr:to>
      <xdr:col>4</xdr:col>
      <xdr:colOff>76200</xdr:colOff>
      <xdr:row>27</xdr:row>
      <xdr:rowOff>142875</xdr:rowOff>
    </xdr:to>
    <xdr:pic>
      <xdr:nvPicPr>
        <xdr:cNvPr id="9" name="CommandButton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04950" y="4400550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25</xdr:row>
      <xdr:rowOff>123825</xdr:rowOff>
    </xdr:from>
    <xdr:to>
      <xdr:col>6</xdr:col>
      <xdr:colOff>228600</xdr:colOff>
      <xdr:row>27</xdr:row>
      <xdr:rowOff>142875</xdr:rowOff>
    </xdr:to>
    <xdr:pic>
      <xdr:nvPicPr>
        <xdr:cNvPr id="10" name="CommandButton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4400550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123825</xdr:rowOff>
    </xdr:from>
    <xdr:to>
      <xdr:col>8</xdr:col>
      <xdr:colOff>400050</xdr:colOff>
      <xdr:row>27</xdr:row>
      <xdr:rowOff>142875</xdr:rowOff>
    </xdr:to>
    <xdr:pic>
      <xdr:nvPicPr>
        <xdr:cNvPr id="11" name="CommandButton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76800" y="4400550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25</xdr:row>
      <xdr:rowOff>123825</xdr:rowOff>
    </xdr:from>
    <xdr:to>
      <xdr:col>11</xdr:col>
      <xdr:colOff>28575</xdr:colOff>
      <xdr:row>27</xdr:row>
      <xdr:rowOff>142875</xdr:rowOff>
    </xdr:to>
    <xdr:pic>
      <xdr:nvPicPr>
        <xdr:cNvPr id="12" name="CommandButton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62725" y="4400550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18</xdr:row>
      <xdr:rowOff>76200</xdr:rowOff>
    </xdr:from>
    <xdr:to>
      <xdr:col>11</xdr:col>
      <xdr:colOff>28575</xdr:colOff>
      <xdr:row>28</xdr:row>
      <xdr:rowOff>9525</xdr:rowOff>
    </xdr:to>
    <xdr:pic>
      <xdr:nvPicPr>
        <xdr:cNvPr id="13" name="TextBox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95425" y="3219450"/>
          <a:ext cx="6686550" cy="1552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</xdr:row>
      <xdr:rowOff>104775</xdr:rowOff>
    </xdr:from>
    <xdr:to>
      <xdr:col>2</xdr:col>
      <xdr:colOff>533400</xdr:colOff>
      <xdr:row>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862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447675</xdr:colOff>
      <xdr:row>5</xdr:row>
      <xdr:rowOff>47625</xdr:rowOff>
    </xdr:from>
    <xdr:to>
      <xdr:col>2</xdr:col>
      <xdr:colOff>533400</xdr:colOff>
      <xdr:row>7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857250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466725</xdr:colOff>
      <xdr:row>11</xdr:row>
      <xdr:rowOff>28575</xdr:rowOff>
    </xdr:from>
    <xdr:to>
      <xdr:col>11</xdr:col>
      <xdr:colOff>552450</xdr:colOff>
      <xdr:row>40</xdr:row>
      <xdr:rowOff>47625</xdr:rowOff>
    </xdr:to>
    <xdr:graphicFrame>
      <xdr:nvGraphicFramePr>
        <xdr:cNvPr id="3" name="Diagramm 3"/>
        <xdr:cNvGraphicFramePr/>
      </xdr:nvGraphicFramePr>
      <xdr:xfrm>
        <a:off x="466725" y="1809750"/>
        <a:ext cx="846772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3</xdr:row>
      <xdr:rowOff>9525</xdr:rowOff>
    </xdr:from>
    <xdr:to>
      <xdr:col>2</xdr:col>
      <xdr:colOff>609600</xdr:colOff>
      <xdr:row>5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95300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523875</xdr:colOff>
      <xdr:row>6</xdr:row>
      <xdr:rowOff>0</xdr:rowOff>
    </xdr:from>
    <xdr:to>
      <xdr:col>2</xdr:col>
      <xdr:colOff>609600</xdr:colOff>
      <xdr:row>8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971550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142875</xdr:rowOff>
    </xdr:from>
    <xdr:to>
      <xdr:col>0</xdr:col>
      <xdr:colOff>1828800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04800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</xdr:row>
      <xdr:rowOff>104775</xdr:rowOff>
    </xdr:from>
    <xdr:to>
      <xdr:col>2</xdr:col>
      <xdr:colOff>533400</xdr:colOff>
      <xdr:row>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862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447675</xdr:colOff>
      <xdr:row>5</xdr:row>
      <xdr:rowOff>47625</xdr:rowOff>
    </xdr:from>
    <xdr:to>
      <xdr:col>2</xdr:col>
      <xdr:colOff>533400</xdr:colOff>
      <xdr:row>7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857250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</xdr:row>
      <xdr:rowOff>104775</xdr:rowOff>
    </xdr:from>
    <xdr:to>
      <xdr:col>2</xdr:col>
      <xdr:colOff>371475</xdr:colOff>
      <xdr:row>4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862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447675</xdr:colOff>
      <xdr:row>5</xdr:row>
      <xdr:rowOff>47625</xdr:rowOff>
    </xdr:from>
    <xdr:to>
      <xdr:col>2</xdr:col>
      <xdr:colOff>371475</xdr:colOff>
      <xdr:row>7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92392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447675</xdr:colOff>
      <xdr:row>10</xdr:row>
      <xdr:rowOff>95250</xdr:rowOff>
    </xdr:from>
    <xdr:to>
      <xdr:col>2</xdr:col>
      <xdr:colOff>371475</xdr:colOff>
      <xdr:row>12</xdr:row>
      <xdr:rowOff>133350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790700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104775</xdr:rowOff>
    </xdr:from>
    <xdr:to>
      <xdr:col>3</xdr:col>
      <xdr:colOff>85725</xdr:colOff>
      <xdr:row>4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862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5</xdr:row>
      <xdr:rowOff>47625</xdr:rowOff>
    </xdr:from>
    <xdr:to>
      <xdr:col>3</xdr:col>
      <xdr:colOff>85725</xdr:colOff>
      <xdr:row>7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92392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9</xdr:row>
      <xdr:rowOff>104775</xdr:rowOff>
    </xdr:from>
    <xdr:to>
      <xdr:col>3</xdr:col>
      <xdr:colOff>85725</xdr:colOff>
      <xdr:row>11</xdr:row>
      <xdr:rowOff>161925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676400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180975</xdr:rowOff>
    </xdr:from>
    <xdr:to>
      <xdr:col>7</xdr:col>
      <xdr:colOff>9525</xdr:colOff>
      <xdr:row>3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7147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57150</xdr:rowOff>
    </xdr:from>
    <xdr:to>
      <xdr:col>7</xdr:col>
      <xdr:colOff>9525</xdr:colOff>
      <xdr:row>6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819150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9525</xdr:rowOff>
    </xdr:from>
    <xdr:to>
      <xdr:col>7</xdr:col>
      <xdr:colOff>9525</xdr:colOff>
      <xdr:row>11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172402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180975</xdr:rowOff>
    </xdr:from>
    <xdr:to>
      <xdr:col>7</xdr:col>
      <xdr:colOff>9525</xdr:colOff>
      <xdr:row>3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7147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57150</xdr:rowOff>
    </xdr:from>
    <xdr:to>
      <xdr:col>7</xdr:col>
      <xdr:colOff>9525</xdr:colOff>
      <xdr:row>6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819150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9525</xdr:rowOff>
    </xdr:from>
    <xdr:to>
      <xdr:col>7</xdr:col>
      <xdr:colOff>9525</xdr:colOff>
      <xdr:row>11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172402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180975</xdr:rowOff>
    </xdr:from>
    <xdr:to>
      <xdr:col>7</xdr:col>
      <xdr:colOff>9525</xdr:colOff>
      <xdr:row>3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7147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57150</xdr:rowOff>
    </xdr:from>
    <xdr:to>
      <xdr:col>7</xdr:col>
      <xdr:colOff>9525</xdr:colOff>
      <xdr:row>6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819150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9525</xdr:rowOff>
    </xdr:from>
    <xdr:to>
      <xdr:col>7</xdr:col>
      <xdr:colOff>9525</xdr:colOff>
      <xdr:row>11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172402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180975</xdr:rowOff>
    </xdr:from>
    <xdr:to>
      <xdr:col>7</xdr:col>
      <xdr:colOff>9525</xdr:colOff>
      <xdr:row>3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7147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57150</xdr:rowOff>
    </xdr:from>
    <xdr:to>
      <xdr:col>7</xdr:col>
      <xdr:colOff>9525</xdr:colOff>
      <xdr:row>6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819150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9525</xdr:rowOff>
    </xdr:from>
    <xdr:to>
      <xdr:col>7</xdr:col>
      <xdr:colOff>9525</xdr:colOff>
      <xdr:row>11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172402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180975</xdr:rowOff>
    </xdr:from>
    <xdr:to>
      <xdr:col>7</xdr:col>
      <xdr:colOff>9525</xdr:colOff>
      <xdr:row>3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7147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57150</xdr:rowOff>
    </xdr:from>
    <xdr:to>
      <xdr:col>7</xdr:col>
      <xdr:colOff>9525</xdr:colOff>
      <xdr:row>6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819150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9525</xdr:rowOff>
    </xdr:from>
    <xdr:to>
      <xdr:col>7</xdr:col>
      <xdr:colOff>9525</xdr:colOff>
      <xdr:row>11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172402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</xdr:row>
      <xdr:rowOff>104775</xdr:rowOff>
    </xdr:from>
    <xdr:to>
      <xdr:col>2</xdr:col>
      <xdr:colOff>533400</xdr:colOff>
      <xdr:row>4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28625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447675</xdr:colOff>
      <xdr:row>5</xdr:row>
      <xdr:rowOff>47625</xdr:rowOff>
    </xdr:from>
    <xdr:to>
      <xdr:col>2</xdr:col>
      <xdr:colOff>533400</xdr:colOff>
      <xdr:row>7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990600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447675</xdr:colOff>
      <xdr:row>8</xdr:row>
      <xdr:rowOff>19050</xdr:rowOff>
    </xdr:from>
    <xdr:to>
      <xdr:col>2</xdr:col>
      <xdr:colOff>533400</xdr:colOff>
      <xdr:row>8</xdr:row>
      <xdr:rowOff>400050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447800"/>
          <a:ext cx="16097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685800</xdr:colOff>
      <xdr:row>8</xdr:row>
      <xdr:rowOff>19050</xdr:rowOff>
    </xdr:from>
    <xdr:to>
      <xdr:col>3</xdr:col>
      <xdr:colOff>781050</xdr:colOff>
      <xdr:row>8</xdr:row>
      <xdr:rowOff>400050</xdr:rowOff>
    </xdr:to>
    <xdr:pic>
      <xdr:nvPicPr>
        <xdr:cNvPr id="4" name="Command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09800" y="1447800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8</xdr:row>
      <xdr:rowOff>19050</xdr:rowOff>
    </xdr:from>
    <xdr:to>
      <xdr:col>4</xdr:col>
      <xdr:colOff>942975</xdr:colOff>
      <xdr:row>8</xdr:row>
      <xdr:rowOff>400050</xdr:rowOff>
    </xdr:to>
    <xdr:pic>
      <xdr:nvPicPr>
        <xdr:cNvPr id="5" name="CommandButto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343275" y="1447800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1009650</xdr:colOff>
      <xdr:row>8</xdr:row>
      <xdr:rowOff>19050</xdr:rowOff>
    </xdr:from>
    <xdr:to>
      <xdr:col>6</xdr:col>
      <xdr:colOff>85725</xdr:colOff>
      <xdr:row>8</xdr:row>
      <xdr:rowOff>400050</xdr:rowOff>
    </xdr:to>
    <xdr:pic>
      <xdr:nvPicPr>
        <xdr:cNvPr id="6" name="CommandButton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476750" y="1447800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19050</xdr:rowOff>
    </xdr:from>
    <xdr:to>
      <xdr:col>8</xdr:col>
      <xdr:colOff>9525</xdr:colOff>
      <xdr:row>8</xdr:row>
      <xdr:rowOff>400050</xdr:rowOff>
    </xdr:to>
    <xdr:pic>
      <xdr:nvPicPr>
        <xdr:cNvPr id="7" name="CommandButton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610225" y="1447800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19050</xdr:rowOff>
    </xdr:from>
    <xdr:to>
      <xdr:col>8</xdr:col>
      <xdr:colOff>1143000</xdr:colOff>
      <xdr:row>8</xdr:row>
      <xdr:rowOff>400050</xdr:rowOff>
    </xdr:to>
    <xdr:pic>
      <xdr:nvPicPr>
        <xdr:cNvPr id="8" name="CommandButton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743700" y="1447800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in-finanzbrief.de/FAQ.htm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2:K35"/>
  <sheetViews>
    <sheetView showGridLines="0" showRowColHeaders="0" tabSelected="1" zoomScalePageLayoutView="0" workbookViewId="0" topLeftCell="A1">
      <pane ySplit="65" topLeftCell="A6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0" width="11.421875" style="1" customWidth="1"/>
    <col min="11" max="11" width="8.00390625" style="1" customWidth="1"/>
    <col min="12" max="16384" width="11.421875" style="1" customWidth="1"/>
  </cols>
  <sheetData>
    <row r="2" spans="3:5" ht="12.75">
      <c r="C2" s="3" t="s">
        <v>89</v>
      </c>
      <c r="E2" s="9"/>
    </row>
    <row r="3" ht="12.75"/>
    <row r="4" ht="12.75"/>
    <row r="5" spans="3:11" ht="20.25">
      <c r="C5" s="45" t="s">
        <v>15</v>
      </c>
      <c r="D5" s="18"/>
      <c r="E5" s="18"/>
      <c r="F5" s="47" t="s">
        <v>21</v>
      </c>
      <c r="G5" s="18"/>
      <c r="H5" s="18"/>
      <c r="I5" s="18"/>
      <c r="J5" s="18"/>
      <c r="K5" s="18"/>
    </row>
    <row r="6" spans="3:11" ht="23.25" customHeight="1">
      <c r="C6" s="46" t="s">
        <v>22</v>
      </c>
      <c r="D6" s="18"/>
      <c r="E6" s="18"/>
      <c r="F6" s="18"/>
      <c r="G6" s="18"/>
      <c r="H6" s="18"/>
      <c r="I6" s="18"/>
      <c r="J6" s="18"/>
      <c r="K6" s="18"/>
    </row>
    <row r="7" ht="12.75"/>
    <row r="8" ht="12.75"/>
    <row r="9" ht="12.75">
      <c r="C9" s="1" t="s">
        <v>81</v>
      </c>
    </row>
    <row r="10" ht="12.75">
      <c r="B10" s="3"/>
    </row>
    <row r="11" ht="12.75">
      <c r="C11" s="1" t="s">
        <v>84</v>
      </c>
    </row>
    <row r="12" ht="12.75">
      <c r="C12" s="1" t="s">
        <v>85</v>
      </c>
    </row>
    <row r="14" ht="12.75">
      <c r="C14" s="1" t="s">
        <v>86</v>
      </c>
    </row>
    <row r="15" ht="12.75">
      <c r="C15" s="1" t="s">
        <v>87</v>
      </c>
    </row>
    <row r="19" ht="12.75"/>
    <row r="20" ht="12.75"/>
    <row r="21" ht="12.75"/>
    <row r="22" ht="12.75">
      <c r="C22" s="2"/>
    </row>
    <row r="23" ht="12.75">
      <c r="C23" s="2"/>
    </row>
    <row r="24" ht="12.75"/>
    <row r="25" ht="12.75"/>
    <row r="26" ht="12.75"/>
    <row r="27" ht="12.75"/>
    <row r="28" ht="12.75"/>
    <row r="29" ht="12.75"/>
    <row r="32" ht="12.75">
      <c r="C32" s="8" t="s">
        <v>88</v>
      </c>
    </row>
    <row r="33" ht="12.75">
      <c r="C33" s="7" t="s">
        <v>14</v>
      </c>
    </row>
    <row r="34" ht="12.75">
      <c r="C34" s="7"/>
    </row>
    <row r="35" ht="10.5" customHeight="1">
      <c r="C35" s="7"/>
    </row>
    <row r="36" ht="15.75" customHeight="1"/>
    <row r="37" ht="10.5" customHeight="1"/>
  </sheetData>
  <sheetProtection password="DC65" sheet="1" objects="1" scenarios="1"/>
  <printOptions/>
  <pageMargins left="0.787401575" right="0.787401575" top="0.984251969" bottom="0.984251969" header="0.4921259845" footer="0.4921259845"/>
  <pageSetup blackAndWhite="1" horizontalDpi="600" verticalDpi="600" orientation="landscape" paperSize="9" scale="80" r:id="rId2"/>
  <headerFooter alignWithMargins="0">
    <oddFooter>&amp;Lkundenservice@mein-finanzbrief.de &amp;Chttp://www.mein-finanzbrief.de&amp;RAusdruck vom 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A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" customWidth="1"/>
  </cols>
  <sheetData/>
  <sheetProtection password="DC65"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8" r:id="rId2"/>
  <headerFooter alignWithMargins="0">
    <oddFooter>&amp;Lkundenservice@mein-finanzbrief.de &amp;Chttp://www.mein-finanzbrief.de&amp;RAusdruck vom  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"/>
  <dimension ref="E4:K35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7" customWidth="1"/>
  </cols>
  <sheetData>
    <row r="1" s="1" customFormat="1" ht="12.75"/>
    <row r="2" s="1" customFormat="1" ht="12.75"/>
    <row r="3" s="1" customFormat="1" ht="12.75"/>
    <row r="4" s="1" customFormat="1" ht="12.75">
      <c r="E4" s="4" t="s">
        <v>8</v>
      </c>
    </row>
    <row r="5" s="1" customFormat="1" ht="12.75"/>
    <row r="6" s="1" customFormat="1" ht="12.75"/>
    <row r="7" s="1" customFormat="1" ht="12.75"/>
    <row r="8" spans="5:11" ht="12.75">
      <c r="E8" s="92"/>
      <c r="F8" s="93"/>
      <c r="G8" s="93"/>
      <c r="H8" s="93"/>
      <c r="I8" s="93"/>
      <c r="J8" s="93"/>
      <c r="K8" s="94"/>
    </row>
    <row r="9" spans="5:11" ht="12.75">
      <c r="E9" s="95"/>
      <c r="F9" s="96"/>
      <c r="G9" s="96"/>
      <c r="H9" s="96"/>
      <c r="I9" s="96"/>
      <c r="J9" s="96"/>
      <c r="K9" s="97"/>
    </row>
    <row r="10" spans="5:11" ht="12.75">
      <c r="E10" s="95"/>
      <c r="F10" s="96"/>
      <c r="G10" s="96"/>
      <c r="H10" s="96"/>
      <c r="I10" s="96"/>
      <c r="J10" s="96"/>
      <c r="K10" s="97"/>
    </row>
    <row r="11" spans="5:11" ht="12.75">
      <c r="E11" s="95"/>
      <c r="F11" s="96"/>
      <c r="G11" s="96"/>
      <c r="H11" s="96"/>
      <c r="I11" s="96"/>
      <c r="J11" s="96"/>
      <c r="K11" s="97"/>
    </row>
    <row r="12" spans="5:11" ht="12.75">
      <c r="E12" s="95"/>
      <c r="F12" s="96"/>
      <c r="G12" s="96"/>
      <c r="H12" s="96"/>
      <c r="I12" s="96"/>
      <c r="J12" s="96"/>
      <c r="K12" s="97"/>
    </row>
    <row r="13" spans="5:11" ht="12.75">
      <c r="E13" s="95"/>
      <c r="F13" s="96"/>
      <c r="G13" s="96"/>
      <c r="H13" s="96"/>
      <c r="I13" s="96"/>
      <c r="J13" s="96"/>
      <c r="K13" s="97"/>
    </row>
    <row r="14" spans="5:11" ht="12.75">
      <c r="E14" s="95"/>
      <c r="F14" s="96"/>
      <c r="G14" s="96"/>
      <c r="H14" s="96"/>
      <c r="I14" s="96"/>
      <c r="J14" s="96"/>
      <c r="K14" s="97"/>
    </row>
    <row r="15" spans="5:11" ht="12.75">
      <c r="E15" s="95"/>
      <c r="F15" s="96"/>
      <c r="G15" s="96"/>
      <c r="H15" s="96"/>
      <c r="I15" s="96"/>
      <c r="J15" s="96"/>
      <c r="K15" s="97"/>
    </row>
    <row r="16" spans="5:11" ht="12.75">
      <c r="E16" s="95"/>
      <c r="F16" s="96"/>
      <c r="G16" s="96"/>
      <c r="H16" s="96"/>
      <c r="I16" s="96"/>
      <c r="J16" s="96"/>
      <c r="K16" s="97"/>
    </row>
    <row r="17" spans="5:11" ht="12.75">
      <c r="E17" s="95"/>
      <c r="F17" s="96"/>
      <c r="G17" s="96"/>
      <c r="H17" s="96"/>
      <c r="I17" s="96"/>
      <c r="J17" s="96"/>
      <c r="K17" s="97"/>
    </row>
    <row r="18" spans="5:11" ht="12.75">
      <c r="E18" s="95"/>
      <c r="F18" s="96"/>
      <c r="G18" s="96"/>
      <c r="H18" s="96"/>
      <c r="I18" s="96"/>
      <c r="J18" s="96"/>
      <c r="K18" s="97"/>
    </row>
    <row r="19" spans="5:11" ht="12.75">
      <c r="E19" s="95"/>
      <c r="F19" s="96"/>
      <c r="G19" s="96"/>
      <c r="H19" s="96"/>
      <c r="I19" s="96"/>
      <c r="J19" s="96"/>
      <c r="K19" s="97"/>
    </row>
    <row r="20" spans="5:11" ht="12.75">
      <c r="E20" s="95"/>
      <c r="F20" s="96"/>
      <c r="G20" s="96"/>
      <c r="H20" s="96"/>
      <c r="I20" s="96"/>
      <c r="J20" s="96"/>
      <c r="K20" s="97"/>
    </row>
    <row r="21" spans="5:11" ht="12.75">
      <c r="E21" s="95"/>
      <c r="F21" s="96"/>
      <c r="G21" s="96"/>
      <c r="H21" s="96"/>
      <c r="I21" s="96"/>
      <c r="J21" s="96"/>
      <c r="K21" s="97"/>
    </row>
    <row r="22" spans="5:11" ht="12.75">
      <c r="E22" s="95"/>
      <c r="F22" s="96"/>
      <c r="G22" s="96"/>
      <c r="H22" s="96"/>
      <c r="I22" s="96"/>
      <c r="J22" s="96"/>
      <c r="K22" s="97"/>
    </row>
    <row r="23" spans="5:11" ht="12.75">
      <c r="E23" s="95"/>
      <c r="F23" s="96"/>
      <c r="G23" s="96"/>
      <c r="H23" s="96"/>
      <c r="I23" s="96"/>
      <c r="J23" s="96"/>
      <c r="K23" s="97"/>
    </row>
    <row r="24" spans="5:11" ht="12.75">
      <c r="E24" s="95"/>
      <c r="F24" s="96"/>
      <c r="G24" s="96"/>
      <c r="H24" s="96"/>
      <c r="I24" s="96"/>
      <c r="J24" s="96"/>
      <c r="K24" s="97"/>
    </row>
    <row r="25" spans="5:11" ht="12.75">
      <c r="E25" s="95"/>
      <c r="F25" s="96"/>
      <c r="G25" s="96"/>
      <c r="H25" s="96"/>
      <c r="I25" s="96"/>
      <c r="J25" s="96"/>
      <c r="K25" s="97"/>
    </row>
    <row r="26" spans="5:11" ht="12.75">
      <c r="E26" s="95"/>
      <c r="F26" s="96"/>
      <c r="G26" s="96"/>
      <c r="H26" s="96"/>
      <c r="I26" s="96"/>
      <c r="J26" s="96"/>
      <c r="K26" s="97"/>
    </row>
    <row r="27" spans="5:11" ht="12.75">
      <c r="E27" s="95"/>
      <c r="F27" s="96"/>
      <c r="G27" s="96"/>
      <c r="H27" s="96"/>
      <c r="I27" s="96"/>
      <c r="J27" s="96"/>
      <c r="K27" s="97"/>
    </row>
    <row r="28" spans="5:11" ht="12.75">
      <c r="E28" s="95"/>
      <c r="F28" s="96"/>
      <c r="G28" s="96"/>
      <c r="H28" s="96"/>
      <c r="I28" s="96"/>
      <c r="J28" s="96"/>
      <c r="K28" s="97"/>
    </row>
    <row r="29" spans="5:11" ht="12.75">
      <c r="E29" s="95"/>
      <c r="F29" s="96"/>
      <c r="G29" s="96"/>
      <c r="H29" s="96"/>
      <c r="I29" s="96"/>
      <c r="J29" s="96"/>
      <c r="K29" s="97"/>
    </row>
    <row r="30" spans="5:11" ht="12.75">
      <c r="E30" s="95"/>
      <c r="F30" s="96"/>
      <c r="G30" s="96"/>
      <c r="H30" s="96"/>
      <c r="I30" s="96"/>
      <c r="J30" s="96"/>
      <c r="K30" s="97"/>
    </row>
    <row r="31" spans="5:11" ht="12.75">
      <c r="E31" s="95"/>
      <c r="F31" s="96"/>
      <c r="G31" s="96"/>
      <c r="H31" s="96"/>
      <c r="I31" s="96"/>
      <c r="J31" s="96"/>
      <c r="K31" s="97"/>
    </row>
    <row r="32" spans="5:11" ht="12.75">
      <c r="E32" s="95"/>
      <c r="F32" s="96"/>
      <c r="G32" s="96"/>
      <c r="H32" s="96"/>
      <c r="I32" s="96"/>
      <c r="J32" s="96"/>
      <c r="K32" s="97"/>
    </row>
    <row r="33" spans="5:11" ht="12.75">
      <c r="E33" s="95"/>
      <c r="F33" s="96"/>
      <c r="G33" s="96"/>
      <c r="H33" s="96"/>
      <c r="I33" s="96"/>
      <c r="J33" s="96"/>
      <c r="K33" s="97"/>
    </row>
    <row r="34" spans="5:11" ht="12.75">
      <c r="E34" s="95"/>
      <c r="F34" s="96"/>
      <c r="G34" s="96"/>
      <c r="H34" s="96"/>
      <c r="I34" s="96"/>
      <c r="J34" s="96"/>
      <c r="K34" s="97"/>
    </row>
    <row r="35" spans="5:11" ht="12.75">
      <c r="E35" s="98"/>
      <c r="F35" s="99"/>
      <c r="G35" s="99"/>
      <c r="H35" s="99"/>
      <c r="I35" s="99"/>
      <c r="J35" s="99"/>
      <c r="K35" s="100"/>
    </row>
  </sheetData>
  <sheetProtection/>
  <printOptions/>
  <pageMargins left="0.787401575" right="0.787401575" top="0.984251969" bottom="0.984251969" header="0.4921259845" footer="0.4921259845"/>
  <pageSetup blackAndWhite="1" horizontalDpi="600" verticalDpi="600" orientation="portrait" paperSize="9" r:id="rId2"/>
  <headerFooter alignWithMargins="0">
    <oddFooter>&amp;Lkundenservice@mein-finanzbrief.de &amp;Chttp://www.mein-finanzbrief.de&amp;RAusdruck vom  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6"/>
  <dimension ref="B3:O27"/>
  <sheetViews>
    <sheetView showGridLines="0" showRowColHeaders="0" zoomScalePageLayoutView="0" workbookViewId="0" topLeftCell="A1">
      <pane ySplit="50" topLeftCell="A5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9.421875" style="1" customWidth="1"/>
    <col min="2" max="16384" width="11.421875" style="1" customWidth="1"/>
  </cols>
  <sheetData>
    <row r="2" ht="12.75"/>
    <row r="3" spans="2:9" ht="15.75">
      <c r="B3" s="20" t="s">
        <v>17</v>
      </c>
      <c r="C3" s="19"/>
      <c r="D3" s="19"/>
      <c r="E3" s="19"/>
      <c r="F3" s="19"/>
      <c r="G3" s="19"/>
      <c r="H3" s="19"/>
      <c r="I3" s="19"/>
    </row>
    <row r="4" ht="12.75"/>
    <row r="5" ht="15.75">
      <c r="B5" s="16" t="s">
        <v>16</v>
      </c>
    </row>
    <row r="6" spans="2:13" ht="15.75">
      <c r="B6" s="5" t="s">
        <v>12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ht="15.75">
      <c r="B7" s="11"/>
      <c r="C7" s="11"/>
      <c r="D7" s="11"/>
      <c r="E7" s="11"/>
      <c r="F7" s="11"/>
      <c r="G7" s="5"/>
      <c r="H7" s="11"/>
      <c r="I7" s="11"/>
      <c r="J7" s="11"/>
      <c r="K7" s="11"/>
      <c r="L7" s="11"/>
      <c r="M7" s="11"/>
    </row>
    <row r="8" spans="2:13" ht="15.75">
      <c r="B8" s="5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ht="15.75">
      <c r="B9" s="5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3" ht="15.75">
      <c r="B10" s="5" t="s">
        <v>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ht="15.75">
      <c r="B11" s="11"/>
      <c r="C11" s="11"/>
      <c r="D11" s="11"/>
      <c r="E11" s="11"/>
      <c r="F11" s="11"/>
      <c r="G11" s="5"/>
      <c r="H11" s="11"/>
      <c r="I11" s="11"/>
      <c r="J11" s="11"/>
      <c r="K11" s="11"/>
      <c r="L11" s="11"/>
      <c r="M11" s="11"/>
    </row>
    <row r="12" spans="2:13" ht="15.75">
      <c r="B12" s="5" t="s">
        <v>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3" ht="15.75">
      <c r="B13" s="5" t="s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13" ht="15.75">
      <c r="B14" s="11"/>
      <c r="C14" s="11"/>
      <c r="D14" s="11"/>
      <c r="E14" s="11"/>
      <c r="F14" s="11"/>
      <c r="G14" s="5"/>
      <c r="H14" s="11"/>
      <c r="I14" s="11"/>
      <c r="J14" s="11"/>
      <c r="K14" s="11"/>
      <c r="L14" s="11"/>
      <c r="M14" s="11"/>
    </row>
    <row r="15" spans="2:13" ht="15.75">
      <c r="B15" s="14" t="s">
        <v>3</v>
      </c>
      <c r="C15" s="15"/>
      <c r="D15" s="15"/>
      <c r="E15" s="15"/>
      <c r="F15" s="15"/>
      <c r="G15" s="15"/>
      <c r="H15" s="15"/>
      <c r="I15" s="15"/>
      <c r="J15" s="13"/>
      <c r="K15" s="13"/>
      <c r="L15" s="13"/>
      <c r="M15" s="13"/>
    </row>
    <row r="16" spans="2:13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ht="15.75">
      <c r="B17" s="5" t="s">
        <v>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3" ht="15.75">
      <c r="B18" s="5" t="s">
        <v>18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ht="15.75">
      <c r="B19" s="5" t="s">
        <v>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13" ht="15.75"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3" ht="15.75">
      <c r="B21" s="14" t="s">
        <v>19</v>
      </c>
      <c r="C21" s="15"/>
      <c r="D21" s="15"/>
      <c r="E21" s="15"/>
      <c r="F21" s="15"/>
      <c r="G21" s="15"/>
      <c r="H21" s="15"/>
      <c r="I21" s="15"/>
      <c r="J21" s="11"/>
      <c r="K21" s="11"/>
      <c r="L21" s="11"/>
      <c r="M21" s="11"/>
    </row>
    <row r="22" spans="2:13" ht="15.75">
      <c r="B22" s="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3" ht="15.75">
      <c r="B23" s="5" t="s">
        <v>20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5" ht="15.75">
      <c r="B24" s="5" t="s">
        <v>10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6"/>
      <c r="O24" s="6"/>
    </row>
    <row r="25" spans="2:13" ht="15.75">
      <c r="B25" s="12" t="s">
        <v>11</v>
      </c>
      <c r="C25" s="5"/>
      <c r="D25" s="5"/>
      <c r="E25" s="5"/>
      <c r="F25" s="135" t="s">
        <v>9</v>
      </c>
      <c r="G25" s="136"/>
      <c r="H25" s="136"/>
      <c r="I25" s="136"/>
      <c r="J25" s="5"/>
      <c r="K25" s="5"/>
      <c r="L25" s="5"/>
      <c r="M25" s="5"/>
    </row>
    <row r="27" spans="2:9" ht="15.75">
      <c r="B27" s="132" t="s">
        <v>13</v>
      </c>
      <c r="C27" s="133"/>
      <c r="D27" s="133"/>
      <c r="E27" s="133"/>
      <c r="F27" s="133"/>
      <c r="G27" s="133"/>
      <c r="H27" s="133"/>
      <c r="I27" s="134"/>
    </row>
  </sheetData>
  <sheetProtection password="DC65" sheet="1" objects="1" scenarios="1"/>
  <mergeCells count="2">
    <mergeCell ref="B27:I27"/>
    <mergeCell ref="F25:I25"/>
  </mergeCells>
  <hyperlinks>
    <hyperlink ref="F25" r:id="rId1" display="http://www.mein-finanzbrief.de/FAQ.htm"/>
  </hyperlink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 scale="80" r:id="rId3"/>
  <headerFooter alignWithMargins="0">
    <oddFooter>&amp;Lkundenservice@mein-finanzbrief.de &amp;Chttp://www.mein-finanzbrief.de&amp;RAusdruck vom  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"/>
  <dimension ref="A1:A1"/>
  <sheetViews>
    <sheetView showGridLines="0" showRowColHeaders="0" zoomScalePageLayoutView="0" workbookViewId="0" topLeftCell="A1">
      <selection activeCell="C30" sqref="C30"/>
    </sheetView>
  </sheetViews>
  <sheetFormatPr defaultColWidth="11.421875" defaultRowHeight="12.75"/>
  <cols>
    <col min="1" max="16384" width="11.421875" style="10" customWidth="1"/>
  </cols>
  <sheetData/>
  <sheetProtection password="DC65" sheet="1" objects="1" scenarios="1"/>
  <printOptions/>
  <pageMargins left="0.787401575" right="0.787401575" top="0.984251969" bottom="0.984251969" header="0.4921259845" footer="0.4921259845"/>
  <pageSetup blackAndWhite="1" horizontalDpi="600" verticalDpi="600" orientation="portrait" paperSize="9" r:id="rId2"/>
  <headerFooter alignWithMargins="0">
    <oddFooter>&amp;Lkundenservice@mein-finanzbrief.de &amp;Chttp://www.mein-finanzbrief.de&amp;RAusdruck vom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B4:J44"/>
  <sheetViews>
    <sheetView showGridLines="0" showRowColHeaders="0" zoomScalePageLayoutView="0" workbookViewId="0" topLeftCell="A1">
      <selection activeCell="G23" sqref="G23"/>
    </sheetView>
  </sheetViews>
  <sheetFormatPr defaultColWidth="11.421875" defaultRowHeight="12.75"/>
  <cols>
    <col min="1" max="1" width="11.421875" style="10" customWidth="1"/>
    <col min="2" max="2" width="13.8515625" style="10" customWidth="1"/>
    <col min="3" max="3" width="11.421875" style="10" customWidth="1"/>
    <col min="4" max="4" width="9.140625" style="10" customWidth="1"/>
    <col min="5" max="5" width="11.421875" style="10" customWidth="1"/>
    <col min="6" max="6" width="13.140625" style="10" customWidth="1"/>
    <col min="7" max="7" width="20.7109375" style="10" customWidth="1"/>
    <col min="8" max="8" width="11.421875" style="10" customWidth="1"/>
    <col min="9" max="9" width="12.00390625" style="10" customWidth="1"/>
    <col min="10" max="10" width="6.421875" style="10" customWidth="1"/>
    <col min="11" max="16384" width="11.421875" style="10" customWidth="1"/>
  </cols>
  <sheetData>
    <row r="1" ht="12.75"/>
    <row r="2" ht="12.75"/>
    <row r="3" ht="12.75"/>
    <row r="4" ht="18">
      <c r="E4" s="26" t="s">
        <v>33</v>
      </c>
    </row>
    <row r="5" ht="12.75"/>
    <row r="6" ht="12.75"/>
    <row r="7" ht="12.75"/>
    <row r="8" spans="5:10" ht="12.75">
      <c r="E8" s="101"/>
      <c r="F8" s="101"/>
      <c r="G8" s="102"/>
      <c r="H8" s="102"/>
      <c r="I8" s="101"/>
      <c r="J8" s="101"/>
    </row>
    <row r="9" spans="5:10" ht="12.75">
      <c r="E9" s="103" t="s">
        <v>35</v>
      </c>
      <c r="F9" s="101"/>
      <c r="G9" s="102"/>
      <c r="H9" s="102"/>
      <c r="I9" s="101"/>
      <c r="J9" s="101"/>
    </row>
    <row r="10" spans="5:10" ht="13.5" thickBot="1">
      <c r="E10" s="101"/>
      <c r="F10" s="101"/>
      <c r="G10" s="104" t="s">
        <v>34</v>
      </c>
      <c r="H10" s="105"/>
      <c r="I10" s="101"/>
      <c r="J10" s="101"/>
    </row>
    <row r="11" spans="5:10" ht="13.5" thickBot="1">
      <c r="E11" s="106" t="s">
        <v>36</v>
      </c>
      <c r="F11" s="106"/>
      <c r="G11" s="125">
        <v>199000</v>
      </c>
      <c r="H11" s="107"/>
      <c r="I11" s="101"/>
      <c r="J11" s="101"/>
    </row>
    <row r="12" spans="5:10" ht="13.5" thickBot="1">
      <c r="E12" s="108" t="s">
        <v>37</v>
      </c>
      <c r="F12" s="109"/>
      <c r="G12" s="125"/>
      <c r="H12" s="107"/>
      <c r="I12" s="101"/>
      <c r="J12" s="101"/>
    </row>
    <row r="13" spans="5:10" ht="12.75">
      <c r="E13" s="110"/>
      <c r="F13" s="110"/>
      <c r="G13" s="110"/>
      <c r="H13" s="107"/>
      <c r="I13" s="101"/>
      <c r="J13" s="101"/>
    </row>
    <row r="14" spans="5:10" ht="13.5" thickBot="1">
      <c r="E14" s="101"/>
      <c r="F14" s="101"/>
      <c r="G14" s="102"/>
      <c r="H14" s="102"/>
      <c r="I14" s="101"/>
      <c r="J14" s="101"/>
    </row>
    <row r="15" spans="5:10" ht="13.5" thickBot="1">
      <c r="E15" s="106" t="s">
        <v>38</v>
      </c>
      <c r="F15" s="106"/>
      <c r="G15" s="125">
        <f>G11*0.05</f>
        <v>9950</v>
      </c>
      <c r="H15" s="107"/>
      <c r="I15" s="111" t="s">
        <v>82</v>
      </c>
      <c r="J15" s="101"/>
    </row>
    <row r="16" spans="5:10" ht="13.5" thickBot="1">
      <c r="E16" s="106" t="s">
        <v>40</v>
      </c>
      <c r="F16" s="106"/>
      <c r="G16" s="125">
        <f>G11*0.01</f>
        <v>1990</v>
      </c>
      <c r="H16" s="107"/>
      <c r="I16" s="111" t="s">
        <v>82</v>
      </c>
      <c r="J16" s="101"/>
    </row>
    <row r="17" spans="5:10" ht="13.5" thickBot="1">
      <c r="E17" s="106" t="s">
        <v>39</v>
      </c>
      <c r="F17" s="106"/>
      <c r="G17" s="125">
        <v>0</v>
      </c>
      <c r="H17" s="102"/>
      <c r="I17" s="111" t="s">
        <v>83</v>
      </c>
      <c r="J17" s="101"/>
    </row>
    <row r="18" spans="5:10" ht="13.5" thickBot="1">
      <c r="E18" s="106" t="s">
        <v>41</v>
      </c>
      <c r="F18" s="112"/>
      <c r="G18" s="125"/>
      <c r="H18" s="107"/>
      <c r="I18" s="101"/>
      <c r="J18" s="101"/>
    </row>
    <row r="19" spans="5:10" ht="13.5" thickBot="1">
      <c r="E19" s="106" t="s">
        <v>42</v>
      </c>
      <c r="F19" s="112"/>
      <c r="G19" s="125"/>
      <c r="H19" s="107"/>
      <c r="I19" s="101"/>
      <c r="J19" s="101"/>
    </row>
    <row r="20" spans="5:10" ht="13.5" thickBot="1">
      <c r="E20" s="106" t="s">
        <v>55</v>
      </c>
      <c r="F20" s="112"/>
      <c r="G20" s="125"/>
      <c r="H20" s="107"/>
      <c r="I20" s="101"/>
      <c r="J20" s="101"/>
    </row>
    <row r="21" spans="5:10" ht="13.5" thickBot="1">
      <c r="E21" s="106" t="s">
        <v>43</v>
      </c>
      <c r="F21" s="112"/>
      <c r="G21" s="125"/>
      <c r="H21" s="107"/>
      <c r="I21" s="101"/>
      <c r="J21" s="101"/>
    </row>
    <row r="22" spans="5:10" ht="13.5" thickBot="1">
      <c r="E22" s="106" t="s">
        <v>56</v>
      </c>
      <c r="F22" s="106"/>
      <c r="G22" s="125"/>
      <c r="H22" s="107"/>
      <c r="I22" s="101"/>
      <c r="J22" s="101"/>
    </row>
    <row r="23" spans="5:10" ht="13.5" thickBot="1">
      <c r="E23" s="106" t="s">
        <v>44</v>
      </c>
      <c r="F23" s="106"/>
      <c r="G23" s="125"/>
      <c r="H23" s="107"/>
      <c r="I23" s="101"/>
      <c r="J23" s="101"/>
    </row>
    <row r="24" spans="5:10" ht="13.5" thickBot="1">
      <c r="E24" s="106" t="s">
        <v>44</v>
      </c>
      <c r="F24" s="106"/>
      <c r="G24" s="125"/>
      <c r="H24" s="107"/>
      <c r="I24" s="101"/>
      <c r="J24" s="101"/>
    </row>
    <row r="25" spans="5:10" ht="12.75">
      <c r="E25" s="101"/>
      <c r="F25" s="101"/>
      <c r="G25" s="102"/>
      <c r="H25" s="102"/>
      <c r="I25" s="101"/>
      <c r="J25" s="101"/>
    </row>
    <row r="26" spans="5:10" ht="12.75">
      <c r="E26" s="101"/>
      <c r="F26" s="101"/>
      <c r="G26" s="102"/>
      <c r="H26" s="102"/>
      <c r="I26" s="101"/>
      <c r="J26" s="101"/>
    </row>
    <row r="27" spans="5:10" ht="12.75">
      <c r="E27" s="113" t="s">
        <v>45</v>
      </c>
      <c r="F27" s="114"/>
      <c r="G27" s="115">
        <f>SUM(G11:G12,G15:G24)</f>
        <v>210940</v>
      </c>
      <c r="H27" s="102"/>
      <c r="I27" s="101"/>
      <c r="J27" s="101"/>
    </row>
    <row r="28" spans="5:10" ht="12.75">
      <c r="E28" s="116" t="s">
        <v>46</v>
      </c>
      <c r="F28" s="117"/>
      <c r="G28" s="118">
        <f>SUM(G15:G19)</f>
        <v>11940</v>
      </c>
      <c r="H28" s="63"/>
      <c r="I28" s="107"/>
      <c r="J28" s="107"/>
    </row>
    <row r="29" spans="5:10" ht="12.75">
      <c r="E29" s="101"/>
      <c r="F29" s="101"/>
      <c r="G29" s="101"/>
      <c r="H29" s="63"/>
      <c r="I29" s="107"/>
      <c r="J29" s="107"/>
    </row>
    <row r="30" spans="5:10" ht="12.75">
      <c r="E30" s="101"/>
      <c r="F30" s="101"/>
      <c r="G30" s="102"/>
      <c r="H30" s="63"/>
      <c r="I30" s="107"/>
      <c r="J30" s="107"/>
    </row>
    <row r="31" spans="2:10" ht="12.75">
      <c r="B31" s="124"/>
      <c r="E31" s="101"/>
      <c r="F31" s="101"/>
      <c r="G31" s="102"/>
      <c r="H31" s="63"/>
      <c r="I31" s="107"/>
      <c r="J31" s="107"/>
    </row>
    <row r="32" spans="2:10" ht="12.75">
      <c r="B32" s="124"/>
      <c r="E32" s="103" t="s">
        <v>47</v>
      </c>
      <c r="F32" s="101"/>
      <c r="G32" s="102"/>
      <c r="H32" s="63"/>
      <c r="I32" s="107"/>
      <c r="J32" s="107"/>
    </row>
    <row r="33" spans="5:10" ht="13.5" thickBot="1">
      <c r="E33" s="101"/>
      <c r="F33" s="101"/>
      <c r="G33" s="105"/>
      <c r="H33" s="63"/>
      <c r="I33" s="107"/>
      <c r="J33" s="107"/>
    </row>
    <row r="34" spans="2:10" ht="13.5" thickBot="1">
      <c r="B34" s="124"/>
      <c r="E34" s="106" t="s">
        <v>48</v>
      </c>
      <c r="F34" s="112"/>
      <c r="G34" s="125">
        <v>1200</v>
      </c>
      <c r="H34" s="63"/>
      <c r="I34" s="107"/>
      <c r="J34" s="107"/>
    </row>
    <row r="35" spans="2:10" ht="13.5" thickBot="1">
      <c r="B35" s="124"/>
      <c r="E35" s="106" t="s">
        <v>49</v>
      </c>
      <c r="F35" s="112"/>
      <c r="G35" s="125">
        <v>250</v>
      </c>
      <c r="H35" s="63"/>
      <c r="I35" s="107"/>
      <c r="J35" s="107"/>
    </row>
    <row r="36" spans="2:10" ht="13.5" thickBot="1">
      <c r="B36" s="124"/>
      <c r="E36" s="106" t="s">
        <v>50</v>
      </c>
      <c r="F36" s="112"/>
      <c r="G36" s="125">
        <v>695</v>
      </c>
      <c r="H36" s="63"/>
      <c r="I36" s="107"/>
      <c r="J36" s="107"/>
    </row>
    <row r="37" spans="5:10" ht="13.5" thickBot="1">
      <c r="E37" s="106" t="s">
        <v>51</v>
      </c>
      <c r="F37" s="112"/>
      <c r="G37" s="125">
        <v>536</v>
      </c>
      <c r="H37" s="63"/>
      <c r="I37" s="107"/>
      <c r="J37" s="107"/>
    </row>
    <row r="38" spans="5:10" ht="13.5" thickBot="1">
      <c r="E38" s="106" t="s">
        <v>52</v>
      </c>
      <c r="F38" s="106"/>
      <c r="G38" s="125">
        <v>205</v>
      </c>
      <c r="H38" s="63"/>
      <c r="I38" s="107"/>
      <c r="J38" s="107"/>
    </row>
    <row r="39" spans="5:10" ht="13.5" thickBot="1">
      <c r="E39" s="106" t="s">
        <v>54</v>
      </c>
      <c r="F39" s="106"/>
      <c r="G39" s="125">
        <v>0</v>
      </c>
      <c r="H39" s="63"/>
      <c r="I39" s="107"/>
      <c r="J39" s="107"/>
    </row>
    <row r="40" spans="5:10" ht="13.5" thickBot="1">
      <c r="E40" s="106" t="s">
        <v>54</v>
      </c>
      <c r="F40" s="106"/>
      <c r="G40" s="125">
        <v>0</v>
      </c>
      <c r="H40" s="63"/>
      <c r="I40" s="107"/>
      <c r="J40" s="107"/>
    </row>
    <row r="41" spans="5:10" ht="12.75">
      <c r="E41" s="101"/>
      <c r="F41" s="101"/>
      <c r="G41" s="107"/>
      <c r="H41" s="63"/>
      <c r="I41" s="107"/>
      <c r="J41" s="107"/>
    </row>
    <row r="42" spans="5:10" ht="12.75">
      <c r="E42" s="101"/>
      <c r="F42" s="101"/>
      <c r="G42" s="107"/>
      <c r="H42" s="63"/>
      <c r="I42" s="107"/>
      <c r="J42" s="107"/>
    </row>
    <row r="43" spans="5:10" ht="12.75">
      <c r="E43" s="119" t="s">
        <v>53</v>
      </c>
      <c r="F43" s="120"/>
      <c r="G43" s="121">
        <f>SUM(G34:G40)</f>
        <v>2886</v>
      </c>
      <c r="H43" s="63"/>
      <c r="I43" s="107"/>
      <c r="J43" s="107"/>
    </row>
    <row r="44" spans="5:10" ht="12.75">
      <c r="E44" s="101"/>
      <c r="F44" s="101"/>
      <c r="G44" s="102"/>
      <c r="H44" s="63"/>
      <c r="I44" s="107"/>
      <c r="J44" s="107"/>
    </row>
  </sheetData>
  <sheetProtection password="DC65" sheet="1" objects="1" scenarios="1"/>
  <printOptions/>
  <pageMargins left="0.787401575" right="0.787401575" top="0.984251969" bottom="0.984251969" header="0.4921259845" footer="0.4921259845"/>
  <pageSetup blackAndWhite="1" horizontalDpi="600" verticalDpi="600" orientation="portrait" paperSize="9" r:id="rId4"/>
  <headerFooter alignWithMargins="0">
    <oddFooter>&amp;Lkundenservice@mein-finanzbrief.de &amp;Chttp://www.mein-finanzbrief.de&amp;RAusdruck vom  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4:J38"/>
  <sheetViews>
    <sheetView showGridLines="0" showRowColHeaders="0" zoomScalePageLayoutView="0" workbookViewId="0" topLeftCell="A1">
      <selection activeCell="G27" sqref="G27"/>
    </sheetView>
  </sheetViews>
  <sheetFormatPr defaultColWidth="11.421875" defaultRowHeight="12.75"/>
  <cols>
    <col min="1" max="1" width="6.7109375" style="10" customWidth="1"/>
    <col min="2" max="4" width="11.421875" style="10" customWidth="1"/>
    <col min="5" max="5" width="34.140625" style="10" customWidth="1"/>
    <col min="6" max="6" width="11.421875" style="10" customWidth="1"/>
    <col min="7" max="7" width="14.57421875" style="10" customWidth="1"/>
    <col min="8" max="8" width="10.7109375" style="10" bestFit="1" customWidth="1"/>
    <col min="9" max="9" width="13.7109375" style="10" bestFit="1" customWidth="1"/>
    <col min="10" max="10" width="10.28125" style="10" customWidth="1"/>
    <col min="11" max="16384" width="11.421875" style="10" customWidth="1"/>
  </cols>
  <sheetData>
    <row r="1" ht="12.75"/>
    <row r="2" ht="12.75"/>
    <row r="3" ht="12.75"/>
    <row r="4" ht="18">
      <c r="E4" s="26" t="s">
        <v>80</v>
      </c>
    </row>
    <row r="5" ht="12.75"/>
    <row r="6" ht="13.5" thickBot="1"/>
    <row r="7" spans="5:9" ht="15.75">
      <c r="E7" s="49"/>
      <c r="F7" s="50"/>
      <c r="G7" s="50"/>
      <c r="H7" s="51"/>
      <c r="I7" s="52"/>
    </row>
    <row r="8" spans="5:9" ht="12.75">
      <c r="E8" s="53" t="s">
        <v>60</v>
      </c>
      <c r="F8" s="48"/>
      <c r="G8" s="54">
        <f>kostenerfassung!G11+kostenerfassung!G12</f>
        <v>199000</v>
      </c>
      <c r="H8" s="55"/>
      <c r="I8" s="56"/>
    </row>
    <row r="9" spans="5:9" ht="12.75">
      <c r="E9" s="53" t="s">
        <v>61</v>
      </c>
      <c r="F9" s="48"/>
      <c r="G9" s="54">
        <f>kostenerfassung!G15+kostenerfassung!G16+kostenerfassung!G17+kostenerfassung!G18+kostenerfassung!G19+kostenerfassung!G20+kostenerfassung!G21+kostenerfassung!G22+kostenerfassung!G23+kostenerfassung!G24</f>
        <v>11940</v>
      </c>
      <c r="H9" s="55"/>
      <c r="I9" s="56"/>
    </row>
    <row r="10" spans="5:9" ht="12.75">
      <c r="E10" s="57"/>
      <c r="F10" s="58"/>
      <c r="G10" s="59"/>
      <c r="H10" s="55"/>
      <c r="I10" s="56"/>
    </row>
    <row r="11" spans="5:9" ht="12.75">
      <c r="E11" s="60" t="s">
        <v>57</v>
      </c>
      <c r="F11" s="61"/>
      <c r="G11" s="62">
        <f>G8+G9</f>
        <v>210940</v>
      </c>
      <c r="H11" s="55"/>
      <c r="I11" s="56"/>
    </row>
    <row r="12" spans="5:9" ht="13.5" thickBot="1">
      <c r="E12" s="60"/>
      <c r="F12" s="61"/>
      <c r="G12" s="63"/>
      <c r="H12" s="55"/>
      <c r="I12" s="56"/>
    </row>
    <row r="13" spans="5:9" ht="13.5" thickBot="1">
      <c r="E13" s="64"/>
      <c r="F13" s="50"/>
      <c r="G13" s="65"/>
      <c r="H13" s="51"/>
      <c r="I13" s="52"/>
    </row>
    <row r="14" spans="5:9" ht="13.5" thickBot="1">
      <c r="E14" s="60" t="s">
        <v>58</v>
      </c>
      <c r="F14" s="48"/>
      <c r="G14" s="31">
        <v>80000</v>
      </c>
      <c r="H14" s="55"/>
      <c r="I14" s="56"/>
    </row>
    <row r="15" spans="5:9" ht="13.5" thickBot="1">
      <c r="E15" s="60" t="s">
        <v>63</v>
      </c>
      <c r="F15" s="48"/>
      <c r="G15" s="31">
        <v>0</v>
      </c>
      <c r="H15" s="55"/>
      <c r="I15" s="56"/>
    </row>
    <row r="16" spans="5:9" ht="12.75">
      <c r="E16" s="57"/>
      <c r="F16" s="58"/>
      <c r="G16" s="75"/>
      <c r="H16" s="71"/>
      <c r="I16" s="72"/>
    </row>
    <row r="17" spans="5:9" ht="12.75">
      <c r="E17" s="66"/>
      <c r="F17" s="67"/>
      <c r="G17" s="63"/>
      <c r="H17" s="55"/>
      <c r="I17" s="56"/>
    </row>
    <row r="18" spans="5:9" ht="12.75">
      <c r="E18" s="60" t="s">
        <v>59</v>
      </c>
      <c r="F18" s="68"/>
      <c r="G18" s="62">
        <f>G11-G14-G15</f>
        <v>130940</v>
      </c>
      <c r="H18" s="55"/>
      <c r="I18" s="56"/>
    </row>
    <row r="19" spans="5:9" ht="13.5" thickBot="1">
      <c r="E19" s="69"/>
      <c r="F19" s="70"/>
      <c r="G19" s="76"/>
      <c r="H19" s="73"/>
      <c r="I19" s="74"/>
    </row>
    <row r="20" ht="12.75"/>
    <row r="21" spans="5:7" ht="12.75">
      <c r="E21" s="27" t="s">
        <v>62</v>
      </c>
      <c r="F21" s="28">
        <f>((G15+G14)/G11)*100</f>
        <v>37.92547643879776</v>
      </c>
      <c r="G21" s="10" t="s">
        <v>64</v>
      </c>
    </row>
    <row r="22" ht="12.75"/>
    <row r="23" ht="13.5" thickBot="1"/>
    <row r="24" spans="2:9" ht="12.75">
      <c r="B24" s="77"/>
      <c r="C24" s="51"/>
      <c r="D24" s="51"/>
      <c r="E24" s="77"/>
      <c r="F24" s="51"/>
      <c r="G24" s="51"/>
      <c r="H24" s="51"/>
      <c r="I24" s="52"/>
    </row>
    <row r="25" spans="2:9" ht="12.75">
      <c r="B25" s="126" t="s">
        <v>67</v>
      </c>
      <c r="C25" s="127"/>
      <c r="D25" s="128"/>
      <c r="E25" s="78" t="s">
        <v>73</v>
      </c>
      <c r="F25" s="79" t="s">
        <v>23</v>
      </c>
      <c r="G25" s="79" t="s">
        <v>24</v>
      </c>
      <c r="H25" s="79" t="s">
        <v>65</v>
      </c>
      <c r="I25" s="80" t="s">
        <v>66</v>
      </c>
    </row>
    <row r="26" spans="2:9" ht="12.75">
      <c r="B26" s="81"/>
      <c r="C26" s="82"/>
      <c r="D26" s="82"/>
      <c r="E26" s="81"/>
      <c r="F26" s="79"/>
      <c r="G26" s="79"/>
      <c r="H26" s="79"/>
      <c r="I26" s="80"/>
    </row>
    <row r="27" spans="2:10" ht="15.75" customHeight="1">
      <c r="B27" s="129" t="s">
        <v>68</v>
      </c>
      <c r="C27" s="130"/>
      <c r="D27" s="131"/>
      <c r="E27" s="89">
        <v>130940</v>
      </c>
      <c r="F27" s="90">
        <v>2</v>
      </c>
      <c r="G27" s="90">
        <v>4</v>
      </c>
      <c r="H27" s="90">
        <v>100</v>
      </c>
      <c r="I27" s="91">
        <v>20</v>
      </c>
      <c r="J27" s="39"/>
    </row>
    <row r="28" spans="2:10" ht="15.75" customHeight="1">
      <c r="B28" s="129" t="s">
        <v>69</v>
      </c>
      <c r="C28" s="130"/>
      <c r="D28" s="131"/>
      <c r="E28" s="89"/>
      <c r="F28" s="90"/>
      <c r="G28" s="90"/>
      <c r="H28" s="90"/>
      <c r="I28" s="91"/>
      <c r="J28" s="39"/>
    </row>
    <row r="29" spans="2:10" ht="15.75" customHeight="1">
      <c r="B29" s="129" t="s">
        <v>70</v>
      </c>
      <c r="C29" s="130"/>
      <c r="D29" s="131"/>
      <c r="E29" s="89"/>
      <c r="F29" s="90"/>
      <c r="G29" s="90"/>
      <c r="H29" s="90"/>
      <c r="I29" s="91"/>
      <c r="J29" s="39"/>
    </row>
    <row r="30" spans="2:10" ht="15.75" customHeight="1">
      <c r="B30" s="129" t="s">
        <v>71</v>
      </c>
      <c r="C30" s="130"/>
      <c r="D30" s="131"/>
      <c r="E30" s="89"/>
      <c r="F30" s="90"/>
      <c r="G30" s="90"/>
      <c r="H30" s="90"/>
      <c r="I30" s="91"/>
      <c r="J30" s="39"/>
    </row>
    <row r="31" spans="2:10" ht="15.75" customHeight="1">
      <c r="B31" s="129" t="s">
        <v>72</v>
      </c>
      <c r="C31" s="130"/>
      <c r="D31" s="131"/>
      <c r="E31" s="89"/>
      <c r="F31" s="90"/>
      <c r="G31" s="90"/>
      <c r="H31" s="90"/>
      <c r="I31" s="91"/>
      <c r="J31" s="39"/>
    </row>
    <row r="32" spans="2:9" ht="12.75" customHeight="1">
      <c r="B32" s="81"/>
      <c r="C32" s="82"/>
      <c r="D32" s="83"/>
      <c r="E32" s="82"/>
      <c r="F32" s="79"/>
      <c r="G32" s="79"/>
      <c r="H32" s="79"/>
      <c r="I32" s="80"/>
    </row>
    <row r="33" spans="2:9" ht="12.75" customHeight="1">
      <c r="B33" s="81" t="s">
        <v>74</v>
      </c>
      <c r="C33" s="82"/>
      <c r="D33" s="82"/>
      <c r="E33" s="84">
        <f>E27+E28+E29+E30+E31</f>
        <v>130940</v>
      </c>
      <c r="F33" s="79"/>
      <c r="G33" s="79"/>
      <c r="H33" s="79"/>
      <c r="I33" s="80"/>
    </row>
    <row r="34" spans="2:9" ht="12.75" customHeight="1">
      <c r="B34" s="81" t="s">
        <v>75</v>
      </c>
      <c r="C34" s="82"/>
      <c r="D34" s="82"/>
      <c r="E34" s="85">
        <f>(E27*H27/100)+(E28*H28/100)+(E29*H29/100)+(E30*H30/100)+(E31*H31/100)</f>
        <v>130940</v>
      </c>
      <c r="F34" s="79"/>
      <c r="G34" s="79"/>
      <c r="H34" s="79"/>
      <c r="I34" s="80"/>
    </row>
    <row r="35" spans="2:9" ht="12.75" customHeight="1" thickBot="1">
      <c r="B35" s="86"/>
      <c r="C35" s="73"/>
      <c r="D35" s="73"/>
      <c r="E35" s="73"/>
      <c r="F35" s="87"/>
      <c r="G35" s="87"/>
      <c r="H35" s="87"/>
      <c r="I35" s="88"/>
    </row>
    <row r="36" ht="12.75" customHeight="1"/>
    <row r="37" spans="5:7" ht="18">
      <c r="E37" s="26">
        <f>IF(G18-E34&gt;1,"Es besteht noch Finanzierungsbedarf in Höhe von "&amp;TEXT(G18-E34,"#.##0")&amp;" Euro","")</f>
      </c>
      <c r="G37" s="32"/>
    </row>
    <row r="38" ht="18">
      <c r="E38" s="26">
        <f>IF(G18-E34&lt;-1,"Es wurden "&amp;TEXT(E34-G18,"#.##0")&amp;" Euro zuviel finanziert, bitte ändern!","")</f>
      </c>
    </row>
  </sheetData>
  <sheetProtection password="DC65" sheet="1" objects="1" scenarios="1"/>
  <mergeCells count="6">
    <mergeCell ref="B25:D25"/>
    <mergeCell ref="B31:D31"/>
    <mergeCell ref="B27:D27"/>
    <mergeCell ref="B28:D28"/>
    <mergeCell ref="B29:D29"/>
    <mergeCell ref="B30:D30"/>
  </mergeCells>
  <dataValidations count="6">
    <dataValidation type="decimal" allowBlank="1" showInputMessage="1" showErrorMessage="1" errorTitle="Korrektur erforderlich!" error="Das Eigenkapital und/oder die Eigenleistung kann nicht kleiner Null sein." sqref="G14:G15">
      <formula1>0</formula1>
      <formula2>10000000</formula2>
    </dataValidation>
    <dataValidation type="decimal" allowBlank="1" showInputMessage="1" showErrorMessage="1" errorTitle="Korrektur erforderlich" error="Der Zinssatz kann zwischen 0,1 und 15 eingetragen werden." sqref="F27:F31">
      <formula1>0.1</formula1>
      <formula2>15</formula2>
    </dataValidation>
    <dataValidation type="decimal" allowBlank="1" showInputMessage="1" showErrorMessage="1" errorTitle="Korrektur erforderlich" error="Der Tilgungssatz kann zwischen 0 und 50 eingetragen werden." sqref="G27:G31">
      <formula1>0</formula1>
      <formula2>50</formula2>
    </dataValidation>
    <dataValidation type="decimal" allowBlank="1" showInputMessage="1" showErrorMessage="1" errorTitle="Korrektur erforderlich" error="Die Auszahlung kann zwischen 90 und 100 liegen. Und bitte OHNE Prozentzeichen eintragen." sqref="H27:H31">
      <formula1>90</formula1>
      <formula2>100</formula2>
    </dataValidation>
    <dataValidation type="decimal" allowBlank="1" showInputMessage="1" showErrorMessage="1" errorTitle="Korrektur erforderlich" error="Die Zinsfestschreibung kann zwischen 0 und 30 Jahren liegen." sqref="I27:I31">
      <formula1>0</formula1>
      <formula2>30</formula2>
    </dataValidation>
    <dataValidation type="decimal" allowBlank="1" showInputMessage="1" showErrorMessage="1" errorTitle="Bitte Eingabe korrigieren" error="Negative Werte sind nicht möglich." sqref="E27:E31">
      <formula1>0</formula1>
      <formula2>1000000</formula2>
    </dataValidation>
  </dataValidations>
  <printOptions/>
  <pageMargins left="0.787401575" right="0.787401575" top="0.984251969" bottom="0.984251969" header="0.4921259845" footer="0.4921259845"/>
  <pageSetup blackAndWhite="1" fitToHeight="1" fitToWidth="1" horizontalDpi="600" verticalDpi="600" orientation="landscape" paperSize="9" scale="93" r:id="rId4"/>
  <headerFooter alignWithMargins="0">
    <oddFooter>&amp;Lkundenservice@mein-finanzbrief.de &amp;Chttp://www.mein-finanzbrief.de&amp;RAusdruck vom  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3:K495"/>
  <sheetViews>
    <sheetView showGridLines="0" showRowColHeaders="0" zoomScalePageLayoutView="0" workbookViewId="0" topLeftCell="A1">
      <pane ySplit="14" topLeftCell="A15" activePane="bottomLeft" state="frozen"/>
      <selection pane="topLeft" activeCell="A1" sqref="A1"/>
      <selection pane="bottomLeft" activeCell="A16" sqref="A16"/>
    </sheetView>
  </sheetViews>
  <sheetFormatPr defaultColWidth="11.421875" defaultRowHeight="12.75"/>
  <cols>
    <col min="1" max="2" width="11.421875" style="21" customWidth="1"/>
    <col min="3" max="3" width="20.00390625" style="21" bestFit="1" customWidth="1"/>
    <col min="4" max="4" width="11.421875" style="21" customWidth="1"/>
    <col min="5" max="5" width="12.8515625" style="21" bestFit="1" customWidth="1"/>
    <col min="6" max="6" width="11.421875" style="21" customWidth="1"/>
    <col min="7" max="7" width="18.8515625" style="21" bestFit="1" customWidth="1"/>
    <col min="8" max="16384" width="11.421875" style="21" customWidth="1"/>
  </cols>
  <sheetData>
    <row r="1" ht="15"/>
    <row r="2" ht="15"/>
    <row r="3" spans="3:4" ht="15">
      <c r="C3" s="122" t="str">
        <f>finanzierung!B27</f>
        <v> Darlehen Nr. 1</v>
      </c>
      <c r="D3" s="123"/>
    </row>
    <row r="4" spans="3:4" ht="15">
      <c r="C4" s="24"/>
      <c r="D4" s="25"/>
    </row>
    <row r="5" spans="3:4" ht="15">
      <c r="C5" s="21" t="s">
        <v>23</v>
      </c>
      <c r="D5" s="34">
        <f>finanzierung!F27</f>
        <v>2</v>
      </c>
    </row>
    <row r="6" spans="3:4" ht="15">
      <c r="C6" s="21" t="s">
        <v>24</v>
      </c>
      <c r="D6" s="34">
        <f>finanzierung!G27</f>
        <v>4</v>
      </c>
    </row>
    <row r="7" spans="3:4" ht="15">
      <c r="C7" s="21" t="s">
        <v>25</v>
      </c>
      <c r="D7" s="25">
        <f>finanzierung!E27</f>
        <v>130940</v>
      </c>
    </row>
    <row r="8" spans="3:10" ht="15">
      <c r="C8" s="21" t="s">
        <v>26</v>
      </c>
      <c r="D8" s="25">
        <f>(D7*(D5+D6)/100)/12</f>
        <v>654.6999999999999</v>
      </c>
      <c r="G8" s="24"/>
      <c r="H8" s="25"/>
      <c r="I8" s="29"/>
      <c r="J8" s="30"/>
    </row>
    <row r="9" spans="3:8" ht="15">
      <c r="C9" s="24" t="s">
        <v>66</v>
      </c>
      <c r="D9" s="33">
        <f>finanzierung!I27</f>
        <v>20</v>
      </c>
      <c r="G9" s="24"/>
      <c r="H9" s="25"/>
    </row>
    <row r="10" spans="3:8" ht="15">
      <c r="C10" s="24"/>
      <c r="D10" s="25"/>
      <c r="G10" s="24"/>
      <c r="H10" s="25"/>
    </row>
    <row r="11" spans="3:4" ht="15">
      <c r="C11" s="21" t="s">
        <v>76</v>
      </c>
      <c r="D11" s="23">
        <f>SUM(G16:G495)</f>
        <v>159407.63203364253</v>
      </c>
    </row>
    <row r="12" ht="15"/>
    <row r="13" ht="15"/>
    <row r="14" spans="1:7" ht="15">
      <c r="A14" s="22" t="s">
        <v>27</v>
      </c>
      <c r="B14" s="22" t="s">
        <v>28</v>
      </c>
      <c r="C14" s="22" t="s">
        <v>29</v>
      </c>
      <c r="D14" s="22" t="s">
        <v>30</v>
      </c>
      <c r="E14" s="22" t="s">
        <v>31</v>
      </c>
      <c r="G14" s="22" t="s">
        <v>32</v>
      </c>
    </row>
    <row r="15" ht="15"/>
    <row r="16" spans="1:11" ht="15" hidden="1">
      <c r="A16" s="21">
        <v>1</v>
      </c>
      <c r="C16" s="23">
        <f>(D7*D5/100)/12</f>
        <v>218.23333333333335</v>
      </c>
      <c r="D16" s="23">
        <f>IF(C16&gt;0,(D$8-C16),0)</f>
        <v>436.4666666666666</v>
      </c>
      <c r="E16" s="23">
        <f>D7-D16</f>
        <v>130503.53333333334</v>
      </c>
      <c r="G16" s="23">
        <f>(C16+D16)</f>
        <v>654.6999999999999</v>
      </c>
      <c r="I16" s="35"/>
      <c r="J16" s="35"/>
      <c r="K16" s="36"/>
    </row>
    <row r="17" spans="1:11" ht="15" hidden="1">
      <c r="A17" s="21">
        <v>2</v>
      </c>
      <c r="C17" s="23">
        <f>IF((E16*D$5/100)&gt;0,(E16*D$5/100),0)/12</f>
        <v>217.5058888888889</v>
      </c>
      <c r="D17" s="23">
        <f>IF(AND(C17&gt;0,E16&gt;D17),(D$8-C17),E16)</f>
        <v>437.19411111111106</v>
      </c>
      <c r="E17" s="23">
        <f>IF((E16-D17)&gt;0,(E16-D17),0)</f>
        <v>130066.33922222223</v>
      </c>
      <c r="G17" s="23">
        <f>IF(((C17+D17)/12),((C17+D17)),0)</f>
        <v>654.6999999999999</v>
      </c>
      <c r="I17" s="37"/>
      <c r="J17" s="37"/>
      <c r="K17" s="38"/>
    </row>
    <row r="18" spans="1:11" ht="15" hidden="1">
      <c r="A18" s="21">
        <v>3</v>
      </c>
      <c r="C18" s="23">
        <f>IF((E17*D$5/100)&gt;0,(E17*D$5/100),0)/12</f>
        <v>216.77723203703704</v>
      </c>
      <c r="D18" s="23">
        <f>IF(AND(C18&gt;0,E17&gt;D18),(D$8-C18),E17)</f>
        <v>437.9227679629629</v>
      </c>
      <c r="E18" s="23">
        <f>IF((E17-D18)&gt;0,(E17-D18),0)</f>
        <v>129628.41645425926</v>
      </c>
      <c r="G18" s="23">
        <f>IF(((C18+D18)/12),((C18+D18)),0)</f>
        <v>654.6999999999999</v>
      </c>
      <c r="I18" s="37"/>
      <c r="J18" s="37"/>
      <c r="K18" s="38"/>
    </row>
    <row r="19" spans="1:11" ht="15" hidden="1">
      <c r="A19" s="21">
        <v>4</v>
      </c>
      <c r="C19" s="23">
        <f>IF((E18*D$5/100)&gt;0,(E18*D$5/100),0)/12</f>
        <v>216.04736075709877</v>
      </c>
      <c r="D19" s="23">
        <f>IF(AND(C19&gt;0,E18&gt;D19),(D$8-C19),E18)</f>
        <v>438.65263924290116</v>
      </c>
      <c r="E19" s="23">
        <f>IF((E18-D19)&gt;0,(E18-D19),0)</f>
        <v>129189.76381501635</v>
      </c>
      <c r="G19" s="23">
        <f>IF(((C19+D19)/12),((C19+D19)),0)</f>
        <v>654.6999999999999</v>
      </c>
      <c r="I19" s="37"/>
      <c r="J19" s="37"/>
      <c r="K19" s="38"/>
    </row>
    <row r="20" spans="1:11" ht="15" hidden="1">
      <c r="A20" s="21">
        <v>5</v>
      </c>
      <c r="C20" s="23">
        <f>IF((E19*D$5/100)&gt;0,(E19*D$5/100),0)/12</f>
        <v>215.31627302502727</v>
      </c>
      <c r="D20" s="23">
        <f>IF(AND(C20&gt;0,E19&gt;D20),(D$8-C20),E19)</f>
        <v>439.38372697497266</v>
      </c>
      <c r="E20" s="23">
        <f>IF((E19-D20)&gt;0,(E19-D20),0)</f>
        <v>128750.38008804138</v>
      </c>
      <c r="G20" s="23">
        <f>IF(((C20+D20)/12),((C20+D20)),0)</f>
        <v>654.6999999999999</v>
      </c>
      <c r="I20" s="37"/>
      <c r="J20" s="37"/>
      <c r="K20" s="38"/>
    </row>
    <row r="21" spans="1:7" ht="15" hidden="1">
      <c r="A21" s="21">
        <v>6</v>
      </c>
      <c r="C21" s="23">
        <f>IF((E20*D$5/100)&gt;0,(E20*D$5/100),0)/12</f>
        <v>214.5839668134023</v>
      </c>
      <c r="D21" s="23">
        <f>IF(AND(C21&gt;0,E20&gt;D21),(D$8-C21),E20)</f>
        <v>440.11603318659763</v>
      </c>
      <c r="E21" s="23">
        <f>IF((E20-D21)&gt;0,(E20-D21),0)</f>
        <v>128310.26405485478</v>
      </c>
      <c r="G21" s="23">
        <f>IF(((C21+D21)/12),((C21+D21)),0)</f>
        <v>654.6999999999999</v>
      </c>
    </row>
    <row r="22" spans="1:7" ht="15" hidden="1">
      <c r="A22" s="21">
        <v>7</v>
      </c>
      <c r="C22" s="23">
        <f aca="true" t="shared" si="0" ref="C22:C35">IF((E21*D$5/100)&gt;0,(E21*D$5/100),0)/12</f>
        <v>213.85044009142462</v>
      </c>
      <c r="D22" s="23">
        <f aca="true" t="shared" si="1" ref="D22:D85">IF(AND(C22&gt;0,E21&gt;D22),(D$8-C22),E21)</f>
        <v>440.8495599085753</v>
      </c>
      <c r="E22" s="23">
        <f aca="true" t="shared" si="2" ref="E22:E35">IF((E21-D22)&gt;0,(E21-D22),0)</f>
        <v>127869.4144949462</v>
      </c>
      <c r="G22" s="23">
        <f aca="true" t="shared" si="3" ref="G22:G35">IF(((C22+D22)/12),((C22+D22)),0)</f>
        <v>654.6999999999999</v>
      </c>
    </row>
    <row r="23" spans="1:7" ht="15" hidden="1">
      <c r="A23" s="21">
        <v>8</v>
      </c>
      <c r="C23" s="23">
        <f t="shared" si="0"/>
        <v>213.11569082491033</v>
      </c>
      <c r="D23" s="23">
        <f t="shared" si="1"/>
        <v>441.58430917508963</v>
      </c>
      <c r="E23" s="23">
        <f t="shared" si="2"/>
        <v>127427.83018577112</v>
      </c>
      <c r="G23" s="23">
        <f t="shared" si="3"/>
        <v>654.6999999999999</v>
      </c>
    </row>
    <row r="24" spans="1:7" ht="15" hidden="1">
      <c r="A24" s="21">
        <v>9</v>
      </c>
      <c r="C24" s="23">
        <f t="shared" si="0"/>
        <v>212.37971697628518</v>
      </c>
      <c r="D24" s="23">
        <f t="shared" si="1"/>
        <v>442.32028302371475</v>
      </c>
      <c r="E24" s="23">
        <f t="shared" si="2"/>
        <v>126985.5099027474</v>
      </c>
      <c r="G24" s="23">
        <f t="shared" si="3"/>
        <v>654.6999999999999</v>
      </c>
    </row>
    <row r="25" spans="1:7" ht="15" hidden="1">
      <c r="A25" s="21">
        <v>10</v>
      </c>
      <c r="C25" s="23">
        <f t="shared" si="0"/>
        <v>211.64251650457902</v>
      </c>
      <c r="D25" s="23">
        <f t="shared" si="1"/>
        <v>443.0574834954209</v>
      </c>
      <c r="E25" s="23">
        <f t="shared" si="2"/>
        <v>126542.45241925199</v>
      </c>
      <c r="G25" s="23">
        <f t="shared" si="3"/>
        <v>654.6999999999999</v>
      </c>
    </row>
    <row r="26" spans="1:7" ht="15" hidden="1">
      <c r="A26" s="21">
        <v>11</v>
      </c>
      <c r="C26" s="23">
        <f t="shared" si="0"/>
        <v>210.90408736541997</v>
      </c>
      <c r="D26" s="23">
        <f t="shared" si="1"/>
        <v>443.79591263457996</v>
      </c>
      <c r="E26" s="23">
        <f t="shared" si="2"/>
        <v>126098.65650661741</v>
      </c>
      <c r="G26" s="23">
        <f t="shared" si="3"/>
        <v>654.6999999999999</v>
      </c>
    </row>
    <row r="27" spans="1:7" ht="15" collapsed="1">
      <c r="A27" s="21">
        <v>12</v>
      </c>
      <c r="B27" s="21">
        <v>1</v>
      </c>
      <c r="C27" s="23">
        <f t="shared" si="0"/>
        <v>210.164427511029</v>
      </c>
      <c r="D27" s="23">
        <f t="shared" si="1"/>
        <v>444.53557248897096</v>
      </c>
      <c r="E27" s="23">
        <f t="shared" si="2"/>
        <v>125654.12093412844</v>
      </c>
      <c r="G27" s="23">
        <f t="shared" si="3"/>
        <v>654.6999999999999</v>
      </c>
    </row>
    <row r="28" spans="1:7" ht="15" hidden="1">
      <c r="A28" s="21">
        <v>13</v>
      </c>
      <c r="C28" s="23">
        <f t="shared" si="0"/>
        <v>209.42353489021409</v>
      </c>
      <c r="D28" s="23">
        <f t="shared" si="1"/>
        <v>445.2764651097858</v>
      </c>
      <c r="E28" s="23">
        <f t="shared" si="2"/>
        <v>125208.84446901866</v>
      </c>
      <c r="G28" s="23">
        <f t="shared" si="3"/>
        <v>654.6999999999999</v>
      </c>
    </row>
    <row r="29" spans="1:7" ht="15" hidden="1">
      <c r="A29" s="21">
        <v>14</v>
      </c>
      <c r="C29" s="23">
        <f t="shared" si="0"/>
        <v>208.68140744836444</v>
      </c>
      <c r="D29" s="23">
        <f t="shared" si="1"/>
        <v>446.0185925516355</v>
      </c>
      <c r="E29" s="23">
        <f t="shared" si="2"/>
        <v>124762.82587646702</v>
      </c>
      <c r="G29" s="23">
        <f t="shared" si="3"/>
        <v>654.6999999999999</v>
      </c>
    </row>
    <row r="30" spans="1:7" ht="15" hidden="1">
      <c r="A30" s="21">
        <v>15</v>
      </c>
      <c r="C30" s="23">
        <f t="shared" si="0"/>
        <v>207.938043127445</v>
      </c>
      <c r="D30" s="23">
        <f t="shared" si="1"/>
        <v>446.76195687255495</v>
      </c>
      <c r="E30" s="23">
        <f t="shared" si="2"/>
        <v>124316.06391959447</v>
      </c>
      <c r="G30" s="23">
        <f t="shared" si="3"/>
        <v>654.6999999999999</v>
      </c>
    </row>
    <row r="31" spans="1:7" ht="15" hidden="1">
      <c r="A31" s="21">
        <v>16</v>
      </c>
      <c r="C31" s="23">
        <f t="shared" si="0"/>
        <v>207.19343986599077</v>
      </c>
      <c r="D31" s="23">
        <f t="shared" si="1"/>
        <v>447.5065601340092</v>
      </c>
      <c r="E31" s="23">
        <f t="shared" si="2"/>
        <v>123868.55735946046</v>
      </c>
      <c r="G31" s="23">
        <f t="shared" si="3"/>
        <v>654.6999999999999</v>
      </c>
    </row>
    <row r="32" spans="1:7" ht="15" hidden="1">
      <c r="A32" s="21">
        <v>17</v>
      </c>
      <c r="C32" s="23">
        <f t="shared" si="0"/>
        <v>206.44759559910077</v>
      </c>
      <c r="D32" s="23">
        <f t="shared" si="1"/>
        <v>448.2524044008992</v>
      </c>
      <c r="E32" s="23">
        <f t="shared" si="2"/>
        <v>123420.30495505956</v>
      </c>
      <c r="G32" s="23">
        <f t="shared" si="3"/>
        <v>654.6999999999999</v>
      </c>
    </row>
    <row r="33" spans="1:7" ht="15" hidden="1">
      <c r="A33" s="21">
        <v>18</v>
      </c>
      <c r="C33" s="23">
        <f t="shared" si="0"/>
        <v>205.7005082584326</v>
      </c>
      <c r="D33" s="23">
        <f t="shared" si="1"/>
        <v>448.99949174156734</v>
      </c>
      <c r="E33" s="23">
        <f t="shared" si="2"/>
        <v>122971.305463318</v>
      </c>
      <c r="G33" s="23">
        <f t="shared" si="3"/>
        <v>654.6999999999999</v>
      </c>
    </row>
    <row r="34" spans="1:7" ht="15" hidden="1">
      <c r="A34" s="21">
        <v>19</v>
      </c>
      <c r="C34" s="23">
        <f t="shared" si="0"/>
        <v>204.95217577219668</v>
      </c>
      <c r="D34" s="23">
        <f t="shared" si="1"/>
        <v>449.7478242278032</v>
      </c>
      <c r="E34" s="23">
        <f t="shared" si="2"/>
        <v>122521.5576390902</v>
      </c>
      <c r="G34" s="23">
        <f t="shared" si="3"/>
        <v>654.6999999999999</v>
      </c>
    </row>
    <row r="35" spans="1:7" ht="15" hidden="1">
      <c r="A35" s="21">
        <v>20</v>
      </c>
      <c r="C35" s="23">
        <f t="shared" si="0"/>
        <v>204.20259606515035</v>
      </c>
      <c r="D35" s="23">
        <f t="shared" si="1"/>
        <v>450.49740393484956</v>
      </c>
      <c r="E35" s="23">
        <f t="shared" si="2"/>
        <v>122071.06023515535</v>
      </c>
      <c r="G35" s="23">
        <f t="shared" si="3"/>
        <v>654.6999999999999</v>
      </c>
    </row>
    <row r="36" spans="1:7" ht="15" hidden="1">
      <c r="A36" s="21">
        <v>21</v>
      </c>
      <c r="C36" s="23">
        <f aca="true" t="shared" si="4" ref="C36:C75">IF((E35*D$5/100)&gt;0,(E35*D$5/100),0)/12</f>
        <v>203.45176705859225</v>
      </c>
      <c r="D36" s="23">
        <f t="shared" si="1"/>
        <v>451.24823294140765</v>
      </c>
      <c r="E36" s="23">
        <f aca="true" t="shared" si="5" ref="E36:E75">IF((E35-D36)&gt;0,(E35-D36),0)</f>
        <v>121619.81200221395</v>
      </c>
      <c r="G36" s="23">
        <f aca="true" t="shared" si="6" ref="G36:G75">IF(((C36+D36)/12),((C36+D36)),0)</f>
        <v>654.6999999999999</v>
      </c>
    </row>
    <row r="37" spans="1:7" ht="15" hidden="1" collapsed="1">
      <c r="A37" s="21">
        <v>22</v>
      </c>
      <c r="C37" s="23">
        <f t="shared" si="4"/>
        <v>202.69968667035656</v>
      </c>
      <c r="D37" s="23">
        <f t="shared" si="1"/>
        <v>452.0003133296434</v>
      </c>
      <c r="E37" s="23">
        <f t="shared" si="5"/>
        <v>121167.8116888843</v>
      </c>
      <c r="G37" s="23">
        <f t="shared" si="6"/>
        <v>654.6999999999999</v>
      </c>
    </row>
    <row r="38" spans="1:7" ht="15" hidden="1">
      <c r="A38" s="21">
        <v>23</v>
      </c>
      <c r="C38" s="23">
        <f t="shared" si="4"/>
        <v>201.94635281480717</v>
      </c>
      <c r="D38" s="23">
        <f t="shared" si="1"/>
        <v>452.7536471851928</v>
      </c>
      <c r="E38" s="23">
        <f t="shared" si="5"/>
        <v>120715.05804169911</v>
      </c>
      <c r="G38" s="23">
        <f t="shared" si="6"/>
        <v>654.6999999999999</v>
      </c>
    </row>
    <row r="39" spans="1:7" ht="15">
      <c r="A39" s="21">
        <v>24</v>
      </c>
      <c r="B39" s="21">
        <v>2</v>
      </c>
      <c r="C39" s="23">
        <f t="shared" si="4"/>
        <v>201.19176340283184</v>
      </c>
      <c r="D39" s="23">
        <f t="shared" si="1"/>
        <v>453.5082365971681</v>
      </c>
      <c r="E39" s="23">
        <f t="shared" si="5"/>
        <v>120261.54980510195</v>
      </c>
      <c r="G39" s="23">
        <f t="shared" si="6"/>
        <v>654.6999999999999</v>
      </c>
    </row>
    <row r="40" spans="1:7" ht="15" hidden="1">
      <c r="A40" s="21">
        <v>25</v>
      </c>
      <c r="C40" s="23">
        <f t="shared" si="4"/>
        <v>200.4359163418366</v>
      </c>
      <c r="D40" s="23">
        <f t="shared" si="1"/>
        <v>454.2640836581634</v>
      </c>
      <c r="E40" s="23">
        <f t="shared" si="5"/>
        <v>119807.28572144378</v>
      </c>
      <c r="G40" s="23">
        <f t="shared" si="6"/>
        <v>654.6999999999999</v>
      </c>
    </row>
    <row r="41" spans="1:7" ht="15" hidden="1">
      <c r="A41" s="21">
        <v>26</v>
      </c>
      <c r="C41" s="23">
        <f t="shared" si="4"/>
        <v>199.67880953573965</v>
      </c>
      <c r="D41" s="23">
        <f t="shared" si="1"/>
        <v>455.02119046426026</v>
      </c>
      <c r="E41" s="23">
        <f t="shared" si="5"/>
        <v>119352.26453097952</v>
      </c>
      <c r="G41" s="23">
        <f t="shared" si="6"/>
        <v>654.6999999999999</v>
      </c>
    </row>
    <row r="42" spans="1:7" ht="15" hidden="1">
      <c r="A42" s="21">
        <v>27</v>
      </c>
      <c r="C42" s="23">
        <f t="shared" si="4"/>
        <v>198.92044088496587</v>
      </c>
      <c r="D42" s="23">
        <f t="shared" si="1"/>
        <v>455.7795591150341</v>
      </c>
      <c r="E42" s="23">
        <f t="shared" si="5"/>
        <v>118896.48497186448</v>
      </c>
      <c r="G42" s="23">
        <f t="shared" si="6"/>
        <v>654.6999999999999</v>
      </c>
    </row>
    <row r="43" spans="1:7" ht="15" hidden="1">
      <c r="A43" s="21">
        <v>28</v>
      </c>
      <c r="C43" s="23">
        <f t="shared" si="4"/>
        <v>198.1608082864408</v>
      </c>
      <c r="D43" s="23">
        <f t="shared" si="1"/>
        <v>456.53919171355915</v>
      </c>
      <c r="E43" s="23">
        <f t="shared" si="5"/>
        <v>118439.94578015093</v>
      </c>
      <c r="G43" s="23">
        <f t="shared" si="6"/>
        <v>654.6999999999999</v>
      </c>
    </row>
    <row r="44" spans="1:7" ht="15" hidden="1">
      <c r="A44" s="21">
        <v>29</v>
      </c>
      <c r="C44" s="23">
        <f t="shared" si="4"/>
        <v>197.39990963358488</v>
      </c>
      <c r="D44" s="23">
        <f t="shared" si="1"/>
        <v>457.300090366415</v>
      </c>
      <c r="E44" s="23">
        <f t="shared" si="5"/>
        <v>117982.6456897845</v>
      </c>
      <c r="G44" s="23">
        <f t="shared" si="6"/>
        <v>654.6999999999999</v>
      </c>
    </row>
    <row r="45" spans="1:7" ht="15" hidden="1">
      <c r="A45" s="21">
        <v>30</v>
      </c>
      <c r="C45" s="23">
        <f t="shared" si="4"/>
        <v>196.6377428163075</v>
      </c>
      <c r="D45" s="23">
        <f t="shared" si="1"/>
        <v>458.0622571836924</v>
      </c>
      <c r="E45" s="23">
        <f t="shared" si="5"/>
        <v>117524.58343260082</v>
      </c>
      <c r="G45" s="23">
        <f t="shared" si="6"/>
        <v>654.6999999999999</v>
      </c>
    </row>
    <row r="46" spans="1:7" ht="15" hidden="1">
      <c r="A46" s="21">
        <v>31</v>
      </c>
      <c r="C46" s="23">
        <f t="shared" si="4"/>
        <v>195.87430572100138</v>
      </c>
      <c r="D46" s="23">
        <f t="shared" si="1"/>
        <v>458.8256942789985</v>
      </c>
      <c r="E46" s="23">
        <f t="shared" si="5"/>
        <v>117065.75773832182</v>
      </c>
      <c r="G46" s="23">
        <f t="shared" si="6"/>
        <v>654.6999999999999</v>
      </c>
    </row>
    <row r="47" spans="1:7" ht="15" hidden="1" collapsed="1">
      <c r="A47" s="21">
        <v>32</v>
      </c>
      <c r="C47" s="23">
        <f t="shared" si="4"/>
        <v>195.10959623053637</v>
      </c>
      <c r="D47" s="23">
        <f t="shared" si="1"/>
        <v>459.5904037694636</v>
      </c>
      <c r="E47" s="23">
        <f t="shared" si="5"/>
        <v>116606.16733455236</v>
      </c>
      <c r="G47" s="23">
        <f t="shared" si="6"/>
        <v>654.6999999999999</v>
      </c>
    </row>
    <row r="48" spans="1:7" ht="15" hidden="1">
      <c r="A48" s="21">
        <v>33</v>
      </c>
      <c r="C48" s="23">
        <f t="shared" si="4"/>
        <v>194.34361222425392</v>
      </c>
      <c r="D48" s="23">
        <f t="shared" si="1"/>
        <v>460.35638777574604</v>
      </c>
      <c r="E48" s="23">
        <f t="shared" si="5"/>
        <v>116145.81094677662</v>
      </c>
      <c r="G48" s="23">
        <f t="shared" si="6"/>
        <v>654.6999999999999</v>
      </c>
    </row>
    <row r="49" spans="1:7" ht="15" hidden="1">
      <c r="A49" s="21">
        <v>34</v>
      </c>
      <c r="C49" s="23">
        <f t="shared" si="4"/>
        <v>193.57635157796105</v>
      </c>
      <c r="D49" s="23">
        <f t="shared" si="1"/>
        <v>461.12364842203885</v>
      </c>
      <c r="E49" s="23">
        <f t="shared" si="5"/>
        <v>115684.68729835458</v>
      </c>
      <c r="G49" s="23">
        <f t="shared" si="6"/>
        <v>654.6999999999999</v>
      </c>
    </row>
    <row r="50" spans="1:7" ht="15" hidden="1">
      <c r="A50" s="21">
        <v>35</v>
      </c>
      <c r="C50" s="23">
        <f t="shared" si="4"/>
        <v>192.8078121639243</v>
      </c>
      <c r="D50" s="23">
        <f t="shared" si="1"/>
        <v>461.89218783607566</v>
      </c>
      <c r="E50" s="23">
        <f t="shared" si="5"/>
        <v>115222.7951105185</v>
      </c>
      <c r="G50" s="23">
        <f t="shared" si="6"/>
        <v>654.6999999999999</v>
      </c>
    </row>
    <row r="51" spans="1:7" ht="15">
      <c r="A51" s="21">
        <v>36</v>
      </c>
      <c r="B51" s="21">
        <v>3</v>
      </c>
      <c r="C51" s="23">
        <f t="shared" si="4"/>
        <v>192.03799185086416</v>
      </c>
      <c r="D51" s="23">
        <f t="shared" si="1"/>
        <v>462.6620081491358</v>
      </c>
      <c r="E51" s="23">
        <f t="shared" si="5"/>
        <v>114760.13310236936</v>
      </c>
      <c r="G51" s="23">
        <f t="shared" si="6"/>
        <v>654.6999999999999</v>
      </c>
    </row>
    <row r="52" spans="1:7" ht="15" hidden="1">
      <c r="A52" s="21">
        <v>37</v>
      </c>
      <c r="C52" s="23">
        <f t="shared" si="4"/>
        <v>191.26688850394893</v>
      </c>
      <c r="D52" s="23">
        <f t="shared" si="1"/>
        <v>463.43311149605097</v>
      </c>
      <c r="E52" s="23">
        <f t="shared" si="5"/>
        <v>114296.69999087331</v>
      </c>
      <c r="G52" s="23">
        <f t="shared" si="6"/>
        <v>654.6999999999999</v>
      </c>
    </row>
    <row r="53" spans="1:7" ht="15" hidden="1">
      <c r="A53" s="21">
        <v>38</v>
      </c>
      <c r="C53" s="23">
        <f t="shared" si="4"/>
        <v>190.49449998478886</v>
      </c>
      <c r="D53" s="23">
        <f t="shared" si="1"/>
        <v>464.2055000152111</v>
      </c>
      <c r="E53" s="23">
        <f t="shared" si="5"/>
        <v>113832.4944908581</v>
      </c>
      <c r="G53" s="23">
        <f t="shared" si="6"/>
        <v>654.6999999999999</v>
      </c>
    </row>
    <row r="54" spans="1:7" ht="15" hidden="1">
      <c r="A54" s="21">
        <v>39</v>
      </c>
      <c r="C54" s="23">
        <f t="shared" si="4"/>
        <v>189.72082415143015</v>
      </c>
      <c r="D54" s="23">
        <f t="shared" si="1"/>
        <v>464.97917584856975</v>
      </c>
      <c r="E54" s="23">
        <f t="shared" si="5"/>
        <v>113367.51531500953</v>
      </c>
      <c r="G54" s="23">
        <f t="shared" si="6"/>
        <v>654.6999999999999</v>
      </c>
    </row>
    <row r="55" spans="1:7" ht="15" hidden="1">
      <c r="A55" s="21">
        <v>40</v>
      </c>
      <c r="C55" s="23">
        <f t="shared" si="4"/>
        <v>188.9458588583492</v>
      </c>
      <c r="D55" s="23">
        <f t="shared" si="1"/>
        <v>465.75414114165073</v>
      </c>
      <c r="E55" s="23">
        <f t="shared" si="5"/>
        <v>112901.76117386788</v>
      </c>
      <c r="G55" s="23">
        <f t="shared" si="6"/>
        <v>654.6999999999999</v>
      </c>
    </row>
    <row r="56" spans="1:7" ht="15" hidden="1">
      <c r="A56" s="21">
        <v>41</v>
      </c>
      <c r="C56" s="23">
        <f t="shared" si="4"/>
        <v>188.16960195644648</v>
      </c>
      <c r="D56" s="23">
        <f t="shared" si="1"/>
        <v>466.5303980435534</v>
      </c>
      <c r="E56" s="23">
        <f t="shared" si="5"/>
        <v>112435.23077582433</v>
      </c>
      <c r="G56" s="23">
        <f t="shared" si="6"/>
        <v>654.6999999999999</v>
      </c>
    </row>
    <row r="57" spans="1:7" ht="15" hidden="1" collapsed="1">
      <c r="A57" s="21">
        <v>42</v>
      </c>
      <c r="C57" s="23">
        <f t="shared" si="4"/>
        <v>187.39205129304057</v>
      </c>
      <c r="D57" s="23">
        <f t="shared" si="1"/>
        <v>467.30794870695934</v>
      </c>
      <c r="E57" s="23">
        <f t="shared" si="5"/>
        <v>111967.92282711736</v>
      </c>
      <c r="G57" s="23">
        <f t="shared" si="6"/>
        <v>654.6999999999999</v>
      </c>
    </row>
    <row r="58" spans="1:7" ht="15" hidden="1">
      <c r="A58" s="21">
        <v>43</v>
      </c>
      <c r="C58" s="23">
        <f t="shared" si="4"/>
        <v>186.61320471186227</v>
      </c>
      <c r="D58" s="23">
        <f t="shared" si="1"/>
        <v>468.08679528813764</v>
      </c>
      <c r="E58" s="23">
        <f t="shared" si="5"/>
        <v>111499.83603182923</v>
      </c>
      <c r="G58" s="23">
        <f t="shared" si="6"/>
        <v>654.6999999999999</v>
      </c>
    </row>
    <row r="59" spans="1:7" ht="15" hidden="1">
      <c r="A59" s="21">
        <v>44</v>
      </c>
      <c r="C59" s="23">
        <f t="shared" si="4"/>
        <v>185.8330600530487</v>
      </c>
      <c r="D59" s="23">
        <f t="shared" si="1"/>
        <v>468.8669399469512</v>
      </c>
      <c r="E59" s="23">
        <f t="shared" si="5"/>
        <v>111030.96909188227</v>
      </c>
      <c r="G59" s="23">
        <f t="shared" si="6"/>
        <v>654.6999999999999</v>
      </c>
    </row>
    <row r="60" spans="1:7" ht="15" hidden="1">
      <c r="A60" s="21">
        <v>45</v>
      </c>
      <c r="C60" s="23">
        <f t="shared" si="4"/>
        <v>185.05161515313713</v>
      </c>
      <c r="D60" s="23">
        <f t="shared" si="1"/>
        <v>469.64838484686277</v>
      </c>
      <c r="E60" s="23">
        <f t="shared" si="5"/>
        <v>110561.32070703541</v>
      </c>
      <c r="G60" s="23">
        <f t="shared" si="6"/>
        <v>654.6999999999999</v>
      </c>
    </row>
    <row r="61" spans="1:7" ht="15" hidden="1">
      <c r="A61" s="21">
        <v>46</v>
      </c>
      <c r="C61" s="23">
        <f t="shared" si="4"/>
        <v>184.26886784505902</v>
      </c>
      <c r="D61" s="23">
        <f t="shared" si="1"/>
        <v>470.4311321549409</v>
      </c>
      <c r="E61" s="23">
        <f t="shared" si="5"/>
        <v>110090.88957488046</v>
      </c>
      <c r="G61" s="23">
        <f t="shared" si="6"/>
        <v>654.6999999999999</v>
      </c>
    </row>
    <row r="62" spans="1:7" ht="15" hidden="1">
      <c r="A62" s="21">
        <v>47</v>
      </c>
      <c r="C62" s="23">
        <f t="shared" si="4"/>
        <v>183.48481595813413</v>
      </c>
      <c r="D62" s="23">
        <f t="shared" si="1"/>
        <v>471.21518404186577</v>
      </c>
      <c r="E62" s="23">
        <f t="shared" si="5"/>
        <v>109619.6743908386</v>
      </c>
      <c r="G62" s="23">
        <f t="shared" si="6"/>
        <v>654.6999999999999</v>
      </c>
    </row>
    <row r="63" spans="1:7" ht="15">
      <c r="A63" s="21">
        <v>48</v>
      </c>
      <c r="B63" s="21">
        <v>4</v>
      </c>
      <c r="C63" s="23">
        <f t="shared" si="4"/>
        <v>182.69945731806433</v>
      </c>
      <c r="D63" s="23">
        <f t="shared" si="1"/>
        <v>472.0005426819356</v>
      </c>
      <c r="E63" s="23">
        <f t="shared" si="5"/>
        <v>109147.67384815666</v>
      </c>
      <c r="G63" s="23">
        <f t="shared" si="6"/>
        <v>654.6999999999999</v>
      </c>
    </row>
    <row r="64" spans="1:7" ht="15" hidden="1">
      <c r="A64" s="21">
        <v>49</v>
      </c>
      <c r="C64" s="23">
        <f t="shared" si="4"/>
        <v>181.91278974692776</v>
      </c>
      <c r="D64" s="23">
        <f t="shared" si="1"/>
        <v>472.7872102530722</v>
      </c>
      <c r="E64" s="23">
        <f t="shared" si="5"/>
        <v>108674.88663790359</v>
      </c>
      <c r="G64" s="23">
        <f t="shared" si="6"/>
        <v>654.6999999999999</v>
      </c>
    </row>
    <row r="65" spans="1:7" ht="15" hidden="1">
      <c r="A65" s="21">
        <v>50</v>
      </c>
      <c r="C65" s="23">
        <f t="shared" si="4"/>
        <v>181.12481106317264</v>
      </c>
      <c r="D65" s="23">
        <f t="shared" si="1"/>
        <v>473.5751889368273</v>
      </c>
      <c r="E65" s="23">
        <f t="shared" si="5"/>
        <v>108201.31144896676</v>
      </c>
      <c r="G65" s="23">
        <f t="shared" si="6"/>
        <v>654.6999999999999</v>
      </c>
    </row>
    <row r="66" spans="1:7" ht="15" hidden="1">
      <c r="A66" s="21">
        <v>51</v>
      </c>
      <c r="C66" s="23">
        <f t="shared" si="4"/>
        <v>180.3355190816113</v>
      </c>
      <c r="D66" s="23">
        <f t="shared" si="1"/>
        <v>474.3644809183886</v>
      </c>
      <c r="E66" s="23">
        <f t="shared" si="5"/>
        <v>107726.94696804837</v>
      </c>
      <c r="G66" s="23">
        <f t="shared" si="6"/>
        <v>654.6999999999999</v>
      </c>
    </row>
    <row r="67" spans="1:7" ht="15" hidden="1" collapsed="1">
      <c r="A67" s="21">
        <v>52</v>
      </c>
      <c r="C67" s="23">
        <f t="shared" si="4"/>
        <v>179.54491161341397</v>
      </c>
      <c r="D67" s="23">
        <f t="shared" si="1"/>
        <v>475.15508838658593</v>
      </c>
      <c r="E67" s="23">
        <f t="shared" si="5"/>
        <v>107251.79187966179</v>
      </c>
      <c r="G67" s="23">
        <f t="shared" si="6"/>
        <v>654.6999999999999</v>
      </c>
    </row>
    <row r="68" spans="1:7" ht="15" hidden="1">
      <c r="A68" s="21">
        <v>53</v>
      </c>
      <c r="C68" s="23">
        <f t="shared" si="4"/>
        <v>178.75298646610295</v>
      </c>
      <c r="D68" s="23">
        <f t="shared" si="1"/>
        <v>475.947013533897</v>
      </c>
      <c r="E68" s="23">
        <f t="shared" si="5"/>
        <v>106775.8448661279</v>
      </c>
      <c r="G68" s="23">
        <f t="shared" si="6"/>
        <v>654.6999999999999</v>
      </c>
    </row>
    <row r="69" spans="1:7" ht="15" hidden="1">
      <c r="A69" s="21">
        <v>54</v>
      </c>
      <c r="C69" s="23">
        <f t="shared" si="4"/>
        <v>177.95974144354648</v>
      </c>
      <c r="D69" s="23">
        <f t="shared" si="1"/>
        <v>476.74025855645345</v>
      </c>
      <c r="E69" s="23">
        <f t="shared" si="5"/>
        <v>106299.10460757144</v>
      </c>
      <c r="G69" s="23">
        <f t="shared" si="6"/>
        <v>654.6999999999999</v>
      </c>
    </row>
    <row r="70" spans="1:7" ht="15" hidden="1">
      <c r="A70" s="21">
        <v>55</v>
      </c>
      <c r="C70" s="23">
        <f t="shared" si="4"/>
        <v>177.1651743459524</v>
      </c>
      <c r="D70" s="23">
        <f t="shared" si="1"/>
        <v>477.5348256540475</v>
      </c>
      <c r="E70" s="23">
        <f t="shared" si="5"/>
        <v>105821.5697819174</v>
      </c>
      <c r="G70" s="23">
        <f t="shared" si="6"/>
        <v>654.6999999999999</v>
      </c>
    </row>
    <row r="71" spans="1:7" ht="15" hidden="1">
      <c r="A71" s="21">
        <v>56</v>
      </c>
      <c r="C71" s="23">
        <f t="shared" si="4"/>
        <v>176.36928296986233</v>
      </c>
      <c r="D71" s="23">
        <f t="shared" si="1"/>
        <v>478.33071703013763</v>
      </c>
      <c r="E71" s="23">
        <f t="shared" si="5"/>
        <v>105343.23906488725</v>
      </c>
      <c r="G71" s="23">
        <f t="shared" si="6"/>
        <v>654.6999999999999</v>
      </c>
    </row>
    <row r="72" spans="1:7" ht="15" hidden="1">
      <c r="A72" s="21">
        <v>57</v>
      </c>
      <c r="C72" s="23">
        <f t="shared" si="4"/>
        <v>175.57206510814544</v>
      </c>
      <c r="D72" s="23">
        <f t="shared" si="1"/>
        <v>479.12793489185447</v>
      </c>
      <c r="E72" s="23">
        <f t="shared" si="5"/>
        <v>104864.11112999539</v>
      </c>
      <c r="G72" s="23">
        <f t="shared" si="6"/>
        <v>654.6999999999999</v>
      </c>
    </row>
    <row r="73" spans="1:7" ht="15" hidden="1">
      <c r="A73" s="21">
        <v>58</v>
      </c>
      <c r="C73" s="23">
        <f t="shared" si="4"/>
        <v>174.77351854999233</v>
      </c>
      <c r="D73" s="23">
        <f t="shared" si="1"/>
        <v>479.9264814500076</v>
      </c>
      <c r="E73" s="23">
        <f t="shared" si="5"/>
        <v>104384.18464854539</v>
      </c>
      <c r="G73" s="23">
        <f t="shared" si="6"/>
        <v>654.6999999999999</v>
      </c>
    </row>
    <row r="74" spans="1:7" ht="15" hidden="1">
      <c r="A74" s="21">
        <v>59</v>
      </c>
      <c r="C74" s="23">
        <f t="shared" si="4"/>
        <v>173.973641080909</v>
      </c>
      <c r="D74" s="23">
        <f t="shared" si="1"/>
        <v>480.7263589190909</v>
      </c>
      <c r="E74" s="23">
        <f t="shared" si="5"/>
        <v>103903.4582896263</v>
      </c>
      <c r="G74" s="23">
        <f t="shared" si="6"/>
        <v>654.6999999999999</v>
      </c>
    </row>
    <row r="75" spans="1:7" ht="15">
      <c r="A75" s="21">
        <v>60</v>
      </c>
      <c r="B75" s="21">
        <v>5</v>
      </c>
      <c r="C75" s="23">
        <f t="shared" si="4"/>
        <v>173.1724304827105</v>
      </c>
      <c r="D75" s="23">
        <f t="shared" si="1"/>
        <v>481.5275695172894</v>
      </c>
      <c r="E75" s="23">
        <f t="shared" si="5"/>
        <v>103421.93072010901</v>
      </c>
      <c r="G75" s="23">
        <f t="shared" si="6"/>
        <v>654.6999999999999</v>
      </c>
    </row>
    <row r="76" spans="1:7" ht="15" hidden="1">
      <c r="A76" s="21">
        <v>61</v>
      </c>
      <c r="C76" s="23">
        <f aca="true" t="shared" si="7" ref="C76:C139">IF((E75*D$5/100)&gt;0,(E75*D$5/100),0)/12</f>
        <v>172.369884533515</v>
      </c>
      <c r="D76" s="23">
        <f t="shared" si="1"/>
        <v>482.3301154664849</v>
      </c>
      <c r="E76" s="23">
        <f aca="true" t="shared" si="8" ref="E76:E139">IF((E75-D76)&gt;0,(E75-D76),0)</f>
        <v>102939.60060464253</v>
      </c>
      <c r="G76" s="23">
        <f aca="true" t="shared" si="9" ref="G76:G139">IF(((C76+D76)/12),((C76+D76)),0)</f>
        <v>654.6999999999999</v>
      </c>
    </row>
    <row r="77" spans="1:7" ht="15" hidden="1" collapsed="1">
      <c r="A77" s="21">
        <v>62</v>
      </c>
      <c r="C77" s="23">
        <f t="shared" si="7"/>
        <v>171.56600100773755</v>
      </c>
      <c r="D77" s="23">
        <f t="shared" si="1"/>
        <v>483.1339989922624</v>
      </c>
      <c r="E77" s="23">
        <f t="shared" si="8"/>
        <v>102456.46660565028</v>
      </c>
      <c r="G77" s="23">
        <f t="shared" si="9"/>
        <v>654.6999999999999</v>
      </c>
    </row>
    <row r="78" spans="1:7" ht="15" hidden="1">
      <c r="A78" s="21">
        <v>63</v>
      </c>
      <c r="C78" s="23">
        <f t="shared" si="7"/>
        <v>170.7607776760838</v>
      </c>
      <c r="D78" s="23">
        <f t="shared" si="1"/>
        <v>483.93922232391617</v>
      </c>
      <c r="E78" s="23">
        <f t="shared" si="8"/>
        <v>101972.52738332636</v>
      </c>
      <c r="G78" s="23">
        <f t="shared" si="9"/>
        <v>654.6999999999999</v>
      </c>
    </row>
    <row r="79" spans="1:7" ht="15" hidden="1">
      <c r="A79" s="21">
        <v>64</v>
      </c>
      <c r="C79" s="23">
        <f t="shared" si="7"/>
        <v>169.95421230554393</v>
      </c>
      <c r="D79" s="23">
        <f t="shared" si="1"/>
        <v>484.745787694456</v>
      </c>
      <c r="E79" s="23">
        <f t="shared" si="8"/>
        <v>101487.78159563191</v>
      </c>
      <c r="G79" s="23">
        <f t="shared" si="9"/>
        <v>654.6999999999999</v>
      </c>
    </row>
    <row r="80" spans="1:7" ht="15" hidden="1">
      <c r="A80" s="21">
        <v>65</v>
      </c>
      <c r="C80" s="23">
        <f t="shared" si="7"/>
        <v>169.14630265938652</v>
      </c>
      <c r="D80" s="23">
        <f t="shared" si="1"/>
        <v>485.55369734061344</v>
      </c>
      <c r="E80" s="23">
        <f t="shared" si="8"/>
        <v>101002.2278982913</v>
      </c>
      <c r="G80" s="23">
        <f t="shared" si="9"/>
        <v>654.6999999999999</v>
      </c>
    </row>
    <row r="81" spans="1:7" ht="15" hidden="1">
      <c r="A81" s="21">
        <v>66</v>
      </c>
      <c r="C81" s="23">
        <f t="shared" si="7"/>
        <v>168.33704649715216</v>
      </c>
      <c r="D81" s="23">
        <f t="shared" si="1"/>
        <v>486.36295350284774</v>
      </c>
      <c r="E81" s="23">
        <f t="shared" si="8"/>
        <v>100515.86494478845</v>
      </c>
      <c r="G81" s="23">
        <f t="shared" si="9"/>
        <v>654.6999999999999</v>
      </c>
    </row>
    <row r="82" spans="1:7" ht="15" hidden="1">
      <c r="A82" s="21">
        <v>67</v>
      </c>
      <c r="C82" s="23">
        <f t="shared" si="7"/>
        <v>167.5264415746474</v>
      </c>
      <c r="D82" s="23">
        <f t="shared" si="1"/>
        <v>487.17355842535255</v>
      </c>
      <c r="E82" s="23">
        <f t="shared" si="8"/>
        <v>100028.6913863631</v>
      </c>
      <c r="G82" s="23">
        <f t="shared" si="9"/>
        <v>654.6999999999999</v>
      </c>
    </row>
    <row r="83" spans="1:7" ht="15" hidden="1">
      <c r="A83" s="21">
        <v>68</v>
      </c>
      <c r="C83" s="23">
        <f t="shared" si="7"/>
        <v>166.7144856439385</v>
      </c>
      <c r="D83" s="23">
        <f t="shared" si="1"/>
        <v>487.98551435606146</v>
      </c>
      <c r="E83" s="23">
        <f t="shared" si="8"/>
        <v>99540.70587200705</v>
      </c>
      <c r="G83" s="23">
        <f t="shared" si="9"/>
        <v>654.6999999999999</v>
      </c>
    </row>
    <row r="84" spans="1:7" ht="15" hidden="1">
      <c r="A84" s="21">
        <v>69</v>
      </c>
      <c r="C84" s="23">
        <f t="shared" si="7"/>
        <v>165.90117645334507</v>
      </c>
      <c r="D84" s="23">
        <f t="shared" si="1"/>
        <v>488.79882354665483</v>
      </c>
      <c r="E84" s="23">
        <f t="shared" si="8"/>
        <v>99051.90704846039</v>
      </c>
      <c r="G84" s="23">
        <f t="shared" si="9"/>
        <v>654.6999999999999</v>
      </c>
    </row>
    <row r="85" spans="1:7" ht="15" hidden="1">
      <c r="A85" s="21">
        <v>70</v>
      </c>
      <c r="C85" s="23">
        <f t="shared" si="7"/>
        <v>165.08651174743397</v>
      </c>
      <c r="D85" s="23">
        <f t="shared" si="1"/>
        <v>489.61348825256596</v>
      </c>
      <c r="E85" s="23">
        <f t="shared" si="8"/>
        <v>98562.29356020782</v>
      </c>
      <c r="G85" s="23">
        <f t="shared" si="9"/>
        <v>654.6999999999999</v>
      </c>
    </row>
    <row r="86" spans="1:7" ht="15" hidden="1">
      <c r="A86" s="21">
        <v>71</v>
      </c>
      <c r="C86" s="23">
        <f t="shared" si="7"/>
        <v>164.27048926701303</v>
      </c>
      <c r="D86" s="23">
        <f aca="true" t="shared" si="10" ref="D86:D149">IF(AND(C86&gt;0,E85&gt;D86),(D$8-C86),E85)</f>
        <v>490.4295107329869</v>
      </c>
      <c r="E86" s="23">
        <f t="shared" si="8"/>
        <v>98071.86404947484</v>
      </c>
      <c r="G86" s="23">
        <f t="shared" si="9"/>
        <v>654.6999999999999</v>
      </c>
    </row>
    <row r="87" spans="1:7" ht="15" collapsed="1">
      <c r="A87" s="21">
        <v>72</v>
      </c>
      <c r="B87" s="21">
        <v>6</v>
      </c>
      <c r="C87" s="23">
        <f t="shared" si="7"/>
        <v>163.45310674912471</v>
      </c>
      <c r="D87" s="23">
        <f t="shared" si="10"/>
        <v>491.24689325087525</v>
      </c>
      <c r="E87" s="23">
        <f t="shared" si="8"/>
        <v>97580.61715622396</v>
      </c>
      <c r="G87" s="23">
        <f t="shared" si="9"/>
        <v>654.6999999999999</v>
      </c>
    </row>
    <row r="88" spans="1:7" ht="15" hidden="1">
      <c r="A88" s="21">
        <v>73</v>
      </c>
      <c r="C88" s="23">
        <f t="shared" si="7"/>
        <v>162.63436192703992</v>
      </c>
      <c r="D88" s="23">
        <f t="shared" si="10"/>
        <v>492.06563807296004</v>
      </c>
      <c r="E88" s="23">
        <f t="shared" si="8"/>
        <v>97088.551518151</v>
      </c>
      <c r="G88" s="23">
        <f t="shared" si="9"/>
        <v>654.6999999999999</v>
      </c>
    </row>
    <row r="89" spans="1:7" ht="15" hidden="1">
      <c r="A89" s="21">
        <v>74</v>
      </c>
      <c r="C89" s="23">
        <f t="shared" si="7"/>
        <v>161.81425253025165</v>
      </c>
      <c r="D89" s="23">
        <f t="shared" si="10"/>
        <v>492.88574746974825</v>
      </c>
      <c r="E89" s="23">
        <f t="shared" si="8"/>
        <v>96595.66577068125</v>
      </c>
      <c r="G89" s="23">
        <f t="shared" si="9"/>
        <v>654.6999999999999</v>
      </c>
    </row>
    <row r="90" spans="1:7" ht="15" hidden="1">
      <c r="A90" s="21">
        <v>75</v>
      </c>
      <c r="C90" s="23">
        <f t="shared" si="7"/>
        <v>160.99277628446876</v>
      </c>
      <c r="D90" s="23">
        <f t="shared" si="10"/>
        <v>493.7072237155312</v>
      </c>
      <c r="E90" s="23">
        <f t="shared" si="8"/>
        <v>96101.95854696572</v>
      </c>
      <c r="G90" s="23">
        <f t="shared" si="9"/>
        <v>654.6999999999999</v>
      </c>
    </row>
    <row r="91" spans="1:7" ht="15" hidden="1">
      <c r="A91" s="21">
        <v>76</v>
      </c>
      <c r="C91" s="23">
        <f t="shared" si="7"/>
        <v>160.16993091160953</v>
      </c>
      <c r="D91" s="23">
        <f t="shared" si="10"/>
        <v>494.5300690883904</v>
      </c>
      <c r="E91" s="23">
        <f t="shared" si="8"/>
        <v>95607.42847787733</v>
      </c>
      <c r="G91" s="23">
        <f t="shared" si="9"/>
        <v>654.6999999999999</v>
      </c>
    </row>
    <row r="92" spans="1:7" ht="15" hidden="1">
      <c r="A92" s="21">
        <v>77</v>
      </c>
      <c r="C92" s="23">
        <f t="shared" si="7"/>
        <v>159.34571412979554</v>
      </c>
      <c r="D92" s="23">
        <f t="shared" si="10"/>
        <v>495.3542858702044</v>
      </c>
      <c r="E92" s="23">
        <f t="shared" si="8"/>
        <v>95112.07419200713</v>
      </c>
      <c r="G92" s="23">
        <f t="shared" si="9"/>
        <v>654.6999999999999</v>
      </c>
    </row>
    <row r="93" spans="1:7" ht="15" hidden="1">
      <c r="A93" s="21">
        <v>78</v>
      </c>
      <c r="C93" s="23">
        <f t="shared" si="7"/>
        <v>158.52012365334522</v>
      </c>
      <c r="D93" s="23">
        <f t="shared" si="10"/>
        <v>496.17987634665474</v>
      </c>
      <c r="E93" s="23">
        <f t="shared" si="8"/>
        <v>94615.89431566048</v>
      </c>
      <c r="G93" s="23">
        <f t="shared" si="9"/>
        <v>654.6999999999999</v>
      </c>
    </row>
    <row r="94" spans="1:7" ht="15" hidden="1">
      <c r="A94" s="21">
        <v>79</v>
      </c>
      <c r="C94" s="23">
        <f t="shared" si="7"/>
        <v>157.69315719276747</v>
      </c>
      <c r="D94" s="23">
        <f t="shared" si="10"/>
        <v>497.0068428072325</v>
      </c>
      <c r="E94" s="23">
        <f t="shared" si="8"/>
        <v>94118.88747285325</v>
      </c>
      <c r="G94" s="23">
        <f t="shared" si="9"/>
        <v>654.6999999999999</v>
      </c>
    </row>
    <row r="95" spans="1:7" ht="15" hidden="1">
      <c r="A95" s="21">
        <v>80</v>
      </c>
      <c r="C95" s="23">
        <f t="shared" si="7"/>
        <v>156.86481245475542</v>
      </c>
      <c r="D95" s="23">
        <f t="shared" si="10"/>
        <v>497.8351875452445</v>
      </c>
      <c r="E95" s="23">
        <f t="shared" si="8"/>
        <v>93621.052285308</v>
      </c>
      <c r="G95" s="23">
        <f t="shared" si="9"/>
        <v>654.6999999999999</v>
      </c>
    </row>
    <row r="96" spans="1:7" ht="15" hidden="1">
      <c r="A96" s="21">
        <v>81</v>
      </c>
      <c r="C96" s="23">
        <f t="shared" si="7"/>
        <v>156.03508714218</v>
      </c>
      <c r="D96" s="23">
        <f t="shared" si="10"/>
        <v>498.6649128578199</v>
      </c>
      <c r="E96" s="23">
        <f t="shared" si="8"/>
        <v>93122.38737245019</v>
      </c>
      <c r="G96" s="23">
        <f t="shared" si="9"/>
        <v>654.6999999999999</v>
      </c>
    </row>
    <row r="97" spans="1:7" ht="15" hidden="1" collapsed="1">
      <c r="A97" s="21">
        <v>82</v>
      </c>
      <c r="C97" s="23">
        <f t="shared" si="7"/>
        <v>155.20397895408365</v>
      </c>
      <c r="D97" s="23">
        <f t="shared" si="10"/>
        <v>499.4960210459163</v>
      </c>
      <c r="E97" s="23">
        <f t="shared" si="8"/>
        <v>92622.89135140428</v>
      </c>
      <c r="G97" s="23">
        <f t="shared" si="9"/>
        <v>654.6999999999999</v>
      </c>
    </row>
    <row r="98" spans="1:7" ht="15" hidden="1">
      <c r="A98" s="21">
        <v>83</v>
      </c>
      <c r="C98" s="23">
        <f t="shared" si="7"/>
        <v>154.3714855856738</v>
      </c>
      <c r="D98" s="23">
        <f t="shared" si="10"/>
        <v>500.32851441432615</v>
      </c>
      <c r="E98" s="23">
        <f t="shared" si="8"/>
        <v>92122.56283698995</v>
      </c>
      <c r="G98" s="23">
        <f t="shared" si="9"/>
        <v>654.6999999999999</v>
      </c>
    </row>
    <row r="99" spans="1:7" ht="15">
      <c r="A99" s="21">
        <v>84</v>
      </c>
      <c r="B99" s="21">
        <v>7</v>
      </c>
      <c r="C99" s="23">
        <f t="shared" si="7"/>
        <v>153.53760472831658</v>
      </c>
      <c r="D99" s="23">
        <f t="shared" si="10"/>
        <v>501.16239527168335</v>
      </c>
      <c r="E99" s="23">
        <f t="shared" si="8"/>
        <v>91621.40044171827</v>
      </c>
      <c r="G99" s="23">
        <f t="shared" si="9"/>
        <v>654.6999999999999</v>
      </c>
    </row>
    <row r="100" spans="1:7" ht="15" hidden="1">
      <c r="A100" s="21">
        <v>85</v>
      </c>
      <c r="C100" s="23">
        <f t="shared" si="7"/>
        <v>152.70233406953045</v>
      </c>
      <c r="D100" s="23">
        <f t="shared" si="10"/>
        <v>501.99766593046945</v>
      </c>
      <c r="E100" s="23">
        <f t="shared" si="8"/>
        <v>91119.4027757878</v>
      </c>
      <c r="G100" s="23">
        <f t="shared" si="9"/>
        <v>654.6999999999999</v>
      </c>
    </row>
    <row r="101" spans="1:7" ht="15" hidden="1">
      <c r="A101" s="21">
        <v>86</v>
      </c>
      <c r="C101" s="23">
        <f t="shared" si="7"/>
        <v>151.86567129297967</v>
      </c>
      <c r="D101" s="23">
        <f t="shared" si="10"/>
        <v>502.8343287070203</v>
      </c>
      <c r="E101" s="23">
        <f t="shared" si="8"/>
        <v>90616.56844708079</v>
      </c>
      <c r="G101" s="23">
        <f t="shared" si="9"/>
        <v>654.6999999999999</v>
      </c>
    </row>
    <row r="102" spans="1:7" ht="15" hidden="1">
      <c r="A102" s="21">
        <v>87</v>
      </c>
      <c r="C102" s="23">
        <f t="shared" si="7"/>
        <v>151.027614078468</v>
      </c>
      <c r="D102" s="23">
        <f t="shared" si="10"/>
        <v>503.67238592153194</v>
      </c>
      <c r="E102" s="23">
        <f t="shared" si="8"/>
        <v>90112.89606115926</v>
      </c>
      <c r="G102" s="23">
        <f t="shared" si="9"/>
        <v>654.6999999999999</v>
      </c>
    </row>
    <row r="103" spans="1:7" ht="15" hidden="1">
      <c r="A103" s="21">
        <v>88</v>
      </c>
      <c r="C103" s="23">
        <f t="shared" si="7"/>
        <v>150.1881601019321</v>
      </c>
      <c r="D103" s="23">
        <f t="shared" si="10"/>
        <v>504.5118398980678</v>
      </c>
      <c r="E103" s="23">
        <f t="shared" si="8"/>
        <v>89608.38422126119</v>
      </c>
      <c r="G103" s="23">
        <f t="shared" si="9"/>
        <v>654.6999999999999</v>
      </c>
    </row>
    <row r="104" spans="1:7" ht="15" hidden="1">
      <c r="A104" s="21">
        <v>89</v>
      </c>
      <c r="C104" s="23">
        <f t="shared" si="7"/>
        <v>149.3473070354353</v>
      </c>
      <c r="D104" s="23">
        <f t="shared" si="10"/>
        <v>505.35269296456465</v>
      </c>
      <c r="E104" s="23">
        <f t="shared" si="8"/>
        <v>89103.03152829663</v>
      </c>
      <c r="G104" s="23">
        <f t="shared" si="9"/>
        <v>654.6999999999999</v>
      </c>
    </row>
    <row r="105" spans="1:7" ht="15" hidden="1">
      <c r="A105" s="21">
        <v>90</v>
      </c>
      <c r="C105" s="23">
        <f t="shared" si="7"/>
        <v>148.50505254716106</v>
      </c>
      <c r="D105" s="23">
        <f t="shared" si="10"/>
        <v>506.19494745283885</v>
      </c>
      <c r="E105" s="23">
        <f t="shared" si="8"/>
        <v>88596.8365808438</v>
      </c>
      <c r="G105" s="23">
        <f t="shared" si="9"/>
        <v>654.6999999999999</v>
      </c>
    </row>
    <row r="106" spans="1:7" ht="15" hidden="1">
      <c r="A106" s="21">
        <v>91</v>
      </c>
      <c r="C106" s="23">
        <f t="shared" si="7"/>
        <v>147.66139430140632</v>
      </c>
      <c r="D106" s="23">
        <f t="shared" si="10"/>
        <v>507.03860569859364</v>
      </c>
      <c r="E106" s="23">
        <f t="shared" si="8"/>
        <v>88089.79797514521</v>
      </c>
      <c r="G106" s="23">
        <f t="shared" si="9"/>
        <v>654.6999999999999</v>
      </c>
    </row>
    <row r="107" spans="1:7" ht="15" hidden="1" collapsed="1">
      <c r="A107" s="21">
        <v>92</v>
      </c>
      <c r="C107" s="23">
        <f t="shared" si="7"/>
        <v>146.81632995857535</v>
      </c>
      <c r="D107" s="23">
        <f t="shared" si="10"/>
        <v>507.8836700414246</v>
      </c>
      <c r="E107" s="23">
        <f t="shared" si="8"/>
        <v>87581.91430510378</v>
      </c>
      <c r="G107" s="23">
        <f t="shared" si="9"/>
        <v>654.6999999999999</v>
      </c>
    </row>
    <row r="108" spans="1:7" ht="15" hidden="1">
      <c r="A108" s="21">
        <v>93</v>
      </c>
      <c r="C108" s="23">
        <f t="shared" si="7"/>
        <v>145.96985717517296</v>
      </c>
      <c r="D108" s="23">
        <f t="shared" si="10"/>
        <v>508.730142824827</v>
      </c>
      <c r="E108" s="23">
        <f t="shared" si="8"/>
        <v>87073.18416227895</v>
      </c>
      <c r="G108" s="23">
        <f t="shared" si="9"/>
        <v>654.6999999999999</v>
      </c>
    </row>
    <row r="109" spans="1:7" ht="15" hidden="1">
      <c r="A109" s="21">
        <v>94</v>
      </c>
      <c r="C109" s="23">
        <f t="shared" si="7"/>
        <v>145.12197360379824</v>
      </c>
      <c r="D109" s="23">
        <f t="shared" si="10"/>
        <v>509.5780263962017</v>
      </c>
      <c r="E109" s="23">
        <f t="shared" si="8"/>
        <v>86563.60613588274</v>
      </c>
      <c r="G109" s="23">
        <f t="shared" si="9"/>
        <v>654.6999999999999</v>
      </c>
    </row>
    <row r="110" spans="1:7" ht="15" hidden="1">
      <c r="A110" s="21">
        <v>95</v>
      </c>
      <c r="C110" s="23">
        <f t="shared" si="7"/>
        <v>144.2726768931379</v>
      </c>
      <c r="D110" s="23">
        <f t="shared" si="10"/>
        <v>510.427323106862</v>
      </c>
      <c r="E110" s="23">
        <f t="shared" si="8"/>
        <v>86053.17881277588</v>
      </c>
      <c r="G110" s="23">
        <f t="shared" si="9"/>
        <v>654.6999999999999</v>
      </c>
    </row>
    <row r="111" spans="1:7" ht="15">
      <c r="A111" s="21">
        <v>96</v>
      </c>
      <c r="B111" s="21">
        <v>8</v>
      </c>
      <c r="C111" s="23">
        <f t="shared" si="7"/>
        <v>143.4219646879598</v>
      </c>
      <c r="D111" s="23">
        <f t="shared" si="10"/>
        <v>511.2780353120402</v>
      </c>
      <c r="E111" s="23">
        <f t="shared" si="8"/>
        <v>85541.90077746383</v>
      </c>
      <c r="G111" s="23">
        <f t="shared" si="9"/>
        <v>654.6999999999999</v>
      </c>
    </row>
    <row r="112" spans="1:7" ht="15" hidden="1">
      <c r="A112" s="21">
        <v>97</v>
      </c>
      <c r="C112" s="23">
        <f t="shared" si="7"/>
        <v>142.5698346291064</v>
      </c>
      <c r="D112" s="23">
        <f t="shared" si="10"/>
        <v>512.1301653708936</v>
      </c>
      <c r="E112" s="23">
        <f t="shared" si="8"/>
        <v>85029.77061209294</v>
      </c>
      <c r="G112" s="23">
        <f t="shared" si="9"/>
        <v>654.6999999999999</v>
      </c>
    </row>
    <row r="113" spans="1:7" ht="15" hidden="1">
      <c r="A113" s="21">
        <v>98</v>
      </c>
      <c r="C113" s="23">
        <f t="shared" si="7"/>
        <v>141.71628435348822</v>
      </c>
      <c r="D113" s="23">
        <f t="shared" si="10"/>
        <v>512.9837156465117</v>
      </c>
      <c r="E113" s="23">
        <f t="shared" si="8"/>
        <v>84516.78689644643</v>
      </c>
      <c r="G113" s="23">
        <f t="shared" si="9"/>
        <v>654.6999999999998</v>
      </c>
    </row>
    <row r="114" spans="1:7" ht="15" hidden="1">
      <c r="A114" s="21">
        <v>99</v>
      </c>
      <c r="C114" s="23">
        <f t="shared" si="7"/>
        <v>140.8613114940774</v>
      </c>
      <c r="D114" s="23">
        <f t="shared" si="10"/>
        <v>513.8386885059225</v>
      </c>
      <c r="E114" s="23">
        <f t="shared" si="8"/>
        <v>84002.94820794051</v>
      </c>
      <c r="G114" s="23">
        <f t="shared" si="9"/>
        <v>654.6999999999999</v>
      </c>
    </row>
    <row r="115" spans="1:7" ht="15" hidden="1">
      <c r="A115" s="21">
        <v>100</v>
      </c>
      <c r="C115" s="23">
        <f t="shared" si="7"/>
        <v>140.00491367990085</v>
      </c>
      <c r="D115" s="23">
        <f t="shared" si="10"/>
        <v>514.6950863200991</v>
      </c>
      <c r="E115" s="23">
        <f t="shared" si="8"/>
        <v>83488.25312162041</v>
      </c>
      <c r="G115" s="23">
        <f t="shared" si="9"/>
        <v>654.6999999999999</v>
      </c>
    </row>
    <row r="116" spans="1:7" ht="15" hidden="1">
      <c r="A116" s="21">
        <v>101</v>
      </c>
      <c r="C116" s="23">
        <f t="shared" si="7"/>
        <v>139.147088536034</v>
      </c>
      <c r="D116" s="23">
        <f t="shared" si="10"/>
        <v>515.552911463966</v>
      </c>
      <c r="E116" s="23">
        <f t="shared" si="8"/>
        <v>82972.70021015644</v>
      </c>
      <c r="G116" s="23">
        <f t="shared" si="9"/>
        <v>654.7</v>
      </c>
    </row>
    <row r="117" spans="1:7" ht="15" hidden="1" collapsed="1">
      <c r="A117" s="21">
        <v>102</v>
      </c>
      <c r="C117" s="23">
        <f t="shared" si="7"/>
        <v>138.28783368359407</v>
      </c>
      <c r="D117" s="23">
        <f t="shared" si="10"/>
        <v>516.4121663164059</v>
      </c>
      <c r="E117" s="23">
        <f t="shared" si="8"/>
        <v>82456.28804384003</v>
      </c>
      <c r="G117" s="23">
        <f t="shared" si="9"/>
        <v>654.6999999999999</v>
      </c>
    </row>
    <row r="118" spans="1:7" ht="15" hidden="1">
      <c r="A118" s="21">
        <v>103</v>
      </c>
      <c r="C118" s="23">
        <f t="shared" si="7"/>
        <v>137.4271467397334</v>
      </c>
      <c r="D118" s="23">
        <f t="shared" si="10"/>
        <v>517.2728532602665</v>
      </c>
      <c r="E118" s="23">
        <f t="shared" si="8"/>
        <v>81939.01519057977</v>
      </c>
      <c r="G118" s="23">
        <f t="shared" si="9"/>
        <v>654.6999999999999</v>
      </c>
    </row>
    <row r="119" spans="1:7" ht="15" hidden="1">
      <c r="A119" s="21">
        <v>104</v>
      </c>
      <c r="C119" s="23">
        <f t="shared" si="7"/>
        <v>136.56502531763294</v>
      </c>
      <c r="D119" s="23">
        <f t="shared" si="10"/>
        <v>518.134974682367</v>
      </c>
      <c r="E119" s="23">
        <f t="shared" si="8"/>
        <v>81420.8802158974</v>
      </c>
      <c r="G119" s="23">
        <f t="shared" si="9"/>
        <v>654.6999999999999</v>
      </c>
    </row>
    <row r="120" spans="1:7" ht="15" hidden="1">
      <c r="A120" s="21">
        <v>105</v>
      </c>
      <c r="C120" s="23">
        <f t="shared" si="7"/>
        <v>135.70146702649566</v>
      </c>
      <c r="D120" s="23">
        <f t="shared" si="10"/>
        <v>518.9985329735043</v>
      </c>
      <c r="E120" s="23">
        <f t="shared" si="8"/>
        <v>80901.8816829239</v>
      </c>
      <c r="G120" s="23">
        <f t="shared" si="9"/>
        <v>654.7</v>
      </c>
    </row>
    <row r="121" spans="1:7" ht="15" hidden="1">
      <c r="A121" s="21">
        <v>106</v>
      </c>
      <c r="C121" s="23">
        <f t="shared" si="7"/>
        <v>134.83646947153983</v>
      </c>
      <c r="D121" s="23">
        <f t="shared" si="10"/>
        <v>519.8635305284602</v>
      </c>
      <c r="E121" s="23">
        <f t="shared" si="8"/>
        <v>80382.01815239544</v>
      </c>
      <c r="G121" s="23">
        <f t="shared" si="9"/>
        <v>654.7</v>
      </c>
    </row>
    <row r="122" spans="1:7" ht="15" hidden="1">
      <c r="A122" s="21">
        <v>107</v>
      </c>
      <c r="C122" s="23">
        <f t="shared" si="7"/>
        <v>133.9700302539924</v>
      </c>
      <c r="D122" s="23">
        <f t="shared" si="10"/>
        <v>520.7299697460076</v>
      </c>
      <c r="E122" s="23">
        <f t="shared" si="8"/>
        <v>79861.28818264943</v>
      </c>
      <c r="G122" s="23">
        <f t="shared" si="9"/>
        <v>654.6999999999999</v>
      </c>
    </row>
    <row r="123" spans="1:7" ht="15">
      <c r="A123" s="21">
        <v>108</v>
      </c>
      <c r="B123" s="21">
        <v>9</v>
      </c>
      <c r="C123" s="23">
        <f t="shared" si="7"/>
        <v>133.10214697108236</v>
      </c>
      <c r="D123" s="23">
        <f t="shared" si="10"/>
        <v>521.5978530289176</v>
      </c>
      <c r="E123" s="23">
        <f t="shared" si="8"/>
        <v>79339.69032962051</v>
      </c>
      <c r="G123" s="23">
        <f t="shared" si="9"/>
        <v>654.6999999999999</v>
      </c>
    </row>
    <row r="124" spans="1:7" ht="15" hidden="1">
      <c r="A124" s="21">
        <v>109</v>
      </c>
      <c r="C124" s="23">
        <f t="shared" si="7"/>
        <v>132.2328172160342</v>
      </c>
      <c r="D124" s="23">
        <f t="shared" si="10"/>
        <v>522.4671827839658</v>
      </c>
      <c r="E124" s="23">
        <f t="shared" si="8"/>
        <v>78817.22314683655</v>
      </c>
      <c r="G124" s="23">
        <f t="shared" si="9"/>
        <v>654.6999999999999</v>
      </c>
    </row>
    <row r="125" spans="1:7" ht="15" hidden="1">
      <c r="A125" s="21">
        <v>110</v>
      </c>
      <c r="C125" s="23">
        <f t="shared" si="7"/>
        <v>131.36203857806092</v>
      </c>
      <c r="D125" s="23">
        <f t="shared" si="10"/>
        <v>523.337961421939</v>
      </c>
      <c r="E125" s="23">
        <f t="shared" si="8"/>
        <v>78293.8851854146</v>
      </c>
      <c r="G125" s="23">
        <f t="shared" si="9"/>
        <v>654.6999999999999</v>
      </c>
    </row>
    <row r="126" spans="1:7" ht="15" hidden="1">
      <c r="A126" s="21">
        <v>111</v>
      </c>
      <c r="C126" s="23">
        <f t="shared" si="7"/>
        <v>130.48980864235767</v>
      </c>
      <c r="D126" s="23">
        <f t="shared" si="10"/>
        <v>524.2101913576423</v>
      </c>
      <c r="E126" s="23">
        <f t="shared" si="8"/>
        <v>77769.67499405696</v>
      </c>
      <c r="G126" s="23">
        <f t="shared" si="9"/>
        <v>654.7</v>
      </c>
    </row>
    <row r="127" spans="1:7" ht="15" hidden="1" collapsed="1">
      <c r="A127" s="21">
        <v>112</v>
      </c>
      <c r="C127" s="23">
        <f t="shared" si="7"/>
        <v>129.61612499009493</v>
      </c>
      <c r="D127" s="23">
        <f t="shared" si="10"/>
        <v>525.083875009905</v>
      </c>
      <c r="E127" s="23">
        <f t="shared" si="8"/>
        <v>77244.59111904705</v>
      </c>
      <c r="G127" s="23">
        <f t="shared" si="9"/>
        <v>654.6999999999999</v>
      </c>
    </row>
    <row r="128" spans="1:7" ht="15" hidden="1">
      <c r="A128" s="21">
        <v>113</v>
      </c>
      <c r="C128" s="23">
        <f t="shared" si="7"/>
        <v>128.74098519841175</v>
      </c>
      <c r="D128" s="23">
        <f t="shared" si="10"/>
        <v>525.9590148015882</v>
      </c>
      <c r="E128" s="23">
        <f t="shared" si="8"/>
        <v>76718.63210424547</v>
      </c>
      <c r="G128" s="23">
        <f t="shared" si="9"/>
        <v>654.6999999999999</v>
      </c>
    </row>
    <row r="129" spans="1:7" ht="15" hidden="1">
      <c r="A129" s="21">
        <v>114</v>
      </c>
      <c r="C129" s="23">
        <f t="shared" si="7"/>
        <v>127.86438684040911</v>
      </c>
      <c r="D129" s="23">
        <f t="shared" si="10"/>
        <v>526.8356131595908</v>
      </c>
      <c r="E129" s="23">
        <f t="shared" si="8"/>
        <v>76191.79649108587</v>
      </c>
      <c r="G129" s="23">
        <f t="shared" si="9"/>
        <v>654.6999999999999</v>
      </c>
    </row>
    <row r="130" spans="1:7" ht="15" hidden="1">
      <c r="A130" s="21">
        <v>115</v>
      </c>
      <c r="C130" s="23">
        <f t="shared" si="7"/>
        <v>126.98632748514312</v>
      </c>
      <c r="D130" s="23">
        <f t="shared" si="10"/>
        <v>527.7136725148569</v>
      </c>
      <c r="E130" s="23">
        <f t="shared" si="8"/>
        <v>75664.08281857101</v>
      </c>
      <c r="G130" s="23">
        <f t="shared" si="9"/>
        <v>654.6999999999999</v>
      </c>
    </row>
    <row r="131" spans="1:7" ht="15" hidden="1">
      <c r="A131" s="21">
        <v>116</v>
      </c>
      <c r="C131" s="23">
        <f t="shared" si="7"/>
        <v>126.10680469761836</v>
      </c>
      <c r="D131" s="23">
        <f t="shared" si="10"/>
        <v>528.5931953023816</v>
      </c>
      <c r="E131" s="23">
        <f t="shared" si="8"/>
        <v>75135.48962326863</v>
      </c>
      <c r="G131" s="23">
        <f t="shared" si="9"/>
        <v>654.6999999999999</v>
      </c>
    </row>
    <row r="132" spans="1:7" ht="15" hidden="1">
      <c r="A132" s="21">
        <v>117</v>
      </c>
      <c r="C132" s="23">
        <f t="shared" si="7"/>
        <v>125.22581603878105</v>
      </c>
      <c r="D132" s="23">
        <f t="shared" si="10"/>
        <v>529.4741839612188</v>
      </c>
      <c r="E132" s="23">
        <f t="shared" si="8"/>
        <v>74606.0154393074</v>
      </c>
      <c r="G132" s="23">
        <f t="shared" si="9"/>
        <v>654.6999999999999</v>
      </c>
    </row>
    <row r="133" spans="1:7" ht="15" hidden="1">
      <c r="A133" s="21">
        <v>118</v>
      </c>
      <c r="C133" s="23">
        <f t="shared" si="7"/>
        <v>124.34335906551235</v>
      </c>
      <c r="D133" s="23">
        <f t="shared" si="10"/>
        <v>530.3566409344876</v>
      </c>
      <c r="E133" s="23">
        <f t="shared" si="8"/>
        <v>74075.65879837291</v>
      </c>
      <c r="G133" s="23">
        <f t="shared" si="9"/>
        <v>654.6999999999999</v>
      </c>
    </row>
    <row r="134" spans="1:7" ht="15" hidden="1">
      <c r="A134" s="21">
        <v>119</v>
      </c>
      <c r="C134" s="23">
        <f t="shared" si="7"/>
        <v>123.45943133062151</v>
      </c>
      <c r="D134" s="23">
        <f t="shared" si="10"/>
        <v>531.2405686693784</v>
      </c>
      <c r="E134" s="23">
        <f t="shared" si="8"/>
        <v>73544.41822970353</v>
      </c>
      <c r="G134" s="23">
        <f t="shared" si="9"/>
        <v>654.6999999999999</v>
      </c>
    </row>
    <row r="135" spans="1:7" ht="15">
      <c r="A135" s="21">
        <v>120</v>
      </c>
      <c r="B135" s="21">
        <v>10</v>
      </c>
      <c r="C135" s="23">
        <f t="shared" si="7"/>
        <v>122.57403038283921</v>
      </c>
      <c r="D135" s="23">
        <f t="shared" si="10"/>
        <v>532.1259696171608</v>
      </c>
      <c r="E135" s="23">
        <f t="shared" si="8"/>
        <v>73012.29226008637</v>
      </c>
      <c r="G135" s="23">
        <f t="shared" si="9"/>
        <v>654.6999999999999</v>
      </c>
    </row>
    <row r="136" spans="1:7" ht="15" hidden="1">
      <c r="A136" s="21">
        <v>121</v>
      </c>
      <c r="C136" s="23">
        <f t="shared" si="7"/>
        <v>121.68715376681062</v>
      </c>
      <c r="D136" s="23">
        <f t="shared" si="10"/>
        <v>533.0128462331893</v>
      </c>
      <c r="E136" s="23">
        <f t="shared" si="8"/>
        <v>72479.27941385318</v>
      </c>
      <c r="G136" s="23">
        <f t="shared" si="9"/>
        <v>654.6999999999999</v>
      </c>
    </row>
    <row r="137" spans="1:7" ht="15" hidden="1" collapsed="1">
      <c r="A137" s="21">
        <v>122</v>
      </c>
      <c r="C137" s="23">
        <f t="shared" si="7"/>
        <v>120.79879902308863</v>
      </c>
      <c r="D137" s="23">
        <f t="shared" si="10"/>
        <v>533.9012009769112</v>
      </c>
      <c r="E137" s="23">
        <f t="shared" si="8"/>
        <v>71945.37821287627</v>
      </c>
      <c r="G137" s="23">
        <f t="shared" si="9"/>
        <v>654.6999999999998</v>
      </c>
    </row>
    <row r="138" spans="1:7" ht="15" hidden="1">
      <c r="A138" s="21">
        <v>123</v>
      </c>
      <c r="C138" s="23">
        <f t="shared" si="7"/>
        <v>119.90896368812712</v>
      </c>
      <c r="D138" s="23">
        <f t="shared" si="10"/>
        <v>534.7910363118729</v>
      </c>
      <c r="E138" s="23">
        <f t="shared" si="8"/>
        <v>71410.5871765644</v>
      </c>
      <c r="G138" s="23">
        <f t="shared" si="9"/>
        <v>654.6999999999999</v>
      </c>
    </row>
    <row r="139" spans="1:7" ht="15" hidden="1">
      <c r="A139" s="21">
        <v>124</v>
      </c>
      <c r="C139" s="23">
        <f t="shared" si="7"/>
        <v>119.017645294274</v>
      </c>
      <c r="D139" s="23">
        <f t="shared" si="10"/>
        <v>535.682354705726</v>
      </c>
      <c r="E139" s="23">
        <f t="shared" si="8"/>
        <v>70874.90482185867</v>
      </c>
      <c r="G139" s="23">
        <f t="shared" si="9"/>
        <v>654.6999999999999</v>
      </c>
    </row>
    <row r="140" spans="1:7" ht="15" hidden="1">
      <c r="A140" s="21">
        <v>125</v>
      </c>
      <c r="C140" s="23">
        <f aca="true" t="shared" si="11" ref="C140:C203">IF((E139*D$5/100)&gt;0,(E139*D$5/100),0)/12</f>
        <v>118.12484136976445</v>
      </c>
      <c r="D140" s="23">
        <f t="shared" si="10"/>
        <v>536.5751586302355</v>
      </c>
      <c r="E140" s="23">
        <f aca="true" t="shared" si="12" ref="E140:E203">IF((E139-D140)&gt;0,(E139-D140),0)</f>
        <v>70338.32966322843</v>
      </c>
      <c r="G140" s="23">
        <f aca="true" t="shared" si="13" ref="G140:G203">IF(((C140+D140)/12),((C140+D140)),0)</f>
        <v>654.6999999999999</v>
      </c>
    </row>
    <row r="141" spans="1:7" ht="15" hidden="1">
      <c r="A141" s="21">
        <v>126</v>
      </c>
      <c r="C141" s="23">
        <f t="shared" si="11"/>
        <v>117.23054943871405</v>
      </c>
      <c r="D141" s="23">
        <f t="shared" si="10"/>
        <v>537.4694505612858</v>
      </c>
      <c r="E141" s="23">
        <f t="shared" si="12"/>
        <v>69800.86021266715</v>
      </c>
      <c r="G141" s="23">
        <f t="shared" si="13"/>
        <v>654.6999999999999</v>
      </c>
    </row>
    <row r="142" spans="1:7" ht="15" hidden="1">
      <c r="A142" s="21">
        <v>127</v>
      </c>
      <c r="C142" s="23">
        <f t="shared" si="11"/>
        <v>116.33476702111192</v>
      </c>
      <c r="D142" s="23">
        <f t="shared" si="10"/>
        <v>538.365232978888</v>
      </c>
      <c r="E142" s="23">
        <f t="shared" si="12"/>
        <v>69262.49497968826</v>
      </c>
      <c r="G142" s="23">
        <f t="shared" si="13"/>
        <v>654.6999999999999</v>
      </c>
    </row>
    <row r="143" spans="1:7" ht="15" hidden="1">
      <c r="A143" s="21">
        <v>128</v>
      </c>
      <c r="C143" s="23">
        <f t="shared" si="11"/>
        <v>115.43749163281376</v>
      </c>
      <c r="D143" s="23">
        <f t="shared" si="10"/>
        <v>539.2625083671862</v>
      </c>
      <c r="E143" s="23">
        <f t="shared" si="12"/>
        <v>68723.23247132107</v>
      </c>
      <c r="G143" s="23">
        <f t="shared" si="13"/>
        <v>654.7</v>
      </c>
    </row>
    <row r="144" spans="1:7" ht="15" hidden="1">
      <c r="A144" s="21">
        <v>129</v>
      </c>
      <c r="C144" s="23">
        <f t="shared" si="11"/>
        <v>114.53872078553512</v>
      </c>
      <c r="D144" s="23">
        <f t="shared" si="10"/>
        <v>540.1612792144648</v>
      </c>
      <c r="E144" s="23">
        <f t="shared" si="12"/>
        <v>68183.07119210661</v>
      </c>
      <c r="G144" s="23">
        <f t="shared" si="13"/>
        <v>654.6999999999999</v>
      </c>
    </row>
    <row r="145" spans="1:7" ht="15" hidden="1">
      <c r="A145" s="21">
        <v>130</v>
      </c>
      <c r="C145" s="23">
        <f t="shared" si="11"/>
        <v>113.63845198684436</v>
      </c>
      <c r="D145" s="23">
        <f t="shared" si="10"/>
        <v>541.0615480131555</v>
      </c>
      <c r="E145" s="23">
        <f t="shared" si="12"/>
        <v>67642.00964409346</v>
      </c>
      <c r="G145" s="23">
        <f t="shared" si="13"/>
        <v>654.6999999999998</v>
      </c>
    </row>
    <row r="146" spans="1:7" ht="15" hidden="1">
      <c r="A146" s="21">
        <v>131</v>
      </c>
      <c r="C146" s="23">
        <f t="shared" si="11"/>
        <v>112.73668274015576</v>
      </c>
      <c r="D146" s="23">
        <f t="shared" si="10"/>
        <v>541.9633172598442</v>
      </c>
      <c r="E146" s="23">
        <f t="shared" si="12"/>
        <v>67100.04632683362</v>
      </c>
      <c r="G146" s="23">
        <f t="shared" si="13"/>
        <v>654.6999999999999</v>
      </c>
    </row>
    <row r="147" spans="1:7" ht="15" collapsed="1">
      <c r="A147" s="21">
        <v>132</v>
      </c>
      <c r="B147" s="21">
        <v>11</v>
      </c>
      <c r="C147" s="23">
        <f t="shared" si="11"/>
        <v>111.8334105447227</v>
      </c>
      <c r="D147" s="23">
        <f t="shared" si="10"/>
        <v>542.8665894552772</v>
      </c>
      <c r="E147" s="23">
        <f t="shared" si="12"/>
        <v>66557.17973737833</v>
      </c>
      <c r="G147" s="23">
        <f t="shared" si="13"/>
        <v>654.6999999999999</v>
      </c>
    </row>
    <row r="148" spans="1:7" ht="15" hidden="1">
      <c r="A148" s="21">
        <v>133</v>
      </c>
      <c r="C148" s="23">
        <f t="shared" si="11"/>
        <v>110.92863289563054</v>
      </c>
      <c r="D148" s="23">
        <f t="shared" si="10"/>
        <v>543.7713671043693</v>
      </c>
      <c r="E148" s="23">
        <f t="shared" si="12"/>
        <v>66013.40837027396</v>
      </c>
      <c r="G148" s="23">
        <f t="shared" si="13"/>
        <v>654.6999999999999</v>
      </c>
    </row>
    <row r="149" spans="1:7" ht="15" hidden="1">
      <c r="A149" s="21">
        <v>134</v>
      </c>
      <c r="C149" s="23">
        <f t="shared" si="11"/>
        <v>110.02234728378994</v>
      </c>
      <c r="D149" s="23">
        <f t="shared" si="10"/>
        <v>544.67765271621</v>
      </c>
      <c r="E149" s="23">
        <f t="shared" si="12"/>
        <v>65468.73071755775</v>
      </c>
      <c r="G149" s="23">
        <f t="shared" si="13"/>
        <v>654.6999999999999</v>
      </c>
    </row>
    <row r="150" spans="1:7" ht="15" hidden="1">
      <c r="A150" s="21">
        <v>135</v>
      </c>
      <c r="C150" s="23">
        <f t="shared" si="11"/>
        <v>109.1145511959296</v>
      </c>
      <c r="D150" s="23">
        <f aca="true" t="shared" si="14" ref="D150:D213">IF(AND(C150&gt;0,E149&gt;D150),(D$8-C150),E149)</f>
        <v>545.5854488040703</v>
      </c>
      <c r="E150" s="23">
        <f t="shared" si="12"/>
        <v>64923.14526875368</v>
      </c>
      <c r="G150" s="23">
        <f t="shared" si="13"/>
        <v>654.6999999999999</v>
      </c>
    </row>
    <row r="151" spans="1:7" ht="15" hidden="1">
      <c r="A151" s="21">
        <v>136</v>
      </c>
      <c r="C151" s="23">
        <f t="shared" si="11"/>
        <v>108.20524211458947</v>
      </c>
      <c r="D151" s="23">
        <f t="shared" si="14"/>
        <v>546.4947578854104</v>
      </c>
      <c r="E151" s="23">
        <f t="shared" si="12"/>
        <v>64376.65051086827</v>
      </c>
      <c r="G151" s="23">
        <f t="shared" si="13"/>
        <v>654.6999999999999</v>
      </c>
    </row>
    <row r="152" spans="1:7" ht="15" hidden="1">
      <c r="A152" s="21">
        <v>137</v>
      </c>
      <c r="C152" s="23">
        <f t="shared" si="11"/>
        <v>107.29441751811379</v>
      </c>
      <c r="D152" s="23">
        <f t="shared" si="14"/>
        <v>547.4055824818861</v>
      </c>
      <c r="E152" s="23">
        <f t="shared" si="12"/>
        <v>63829.24492838638</v>
      </c>
      <c r="G152" s="23">
        <f t="shared" si="13"/>
        <v>654.6999999999998</v>
      </c>
    </row>
    <row r="153" spans="1:7" ht="15" hidden="1">
      <c r="A153" s="21">
        <v>138</v>
      </c>
      <c r="C153" s="23">
        <f t="shared" si="11"/>
        <v>106.38207488064397</v>
      </c>
      <c r="D153" s="23">
        <f t="shared" si="14"/>
        <v>548.317925119356</v>
      </c>
      <c r="E153" s="23">
        <f t="shared" si="12"/>
        <v>63280.927003267025</v>
      </c>
      <c r="G153" s="23">
        <f t="shared" si="13"/>
        <v>654.6999999999999</v>
      </c>
    </row>
    <row r="154" spans="1:7" ht="15" hidden="1">
      <c r="A154" s="21">
        <v>139</v>
      </c>
      <c r="C154" s="23">
        <f t="shared" si="11"/>
        <v>105.4682116721117</v>
      </c>
      <c r="D154" s="23">
        <f t="shared" si="14"/>
        <v>549.2317883278882</v>
      </c>
      <c r="E154" s="23">
        <f t="shared" si="12"/>
        <v>62731.695214939136</v>
      </c>
      <c r="G154" s="23">
        <f t="shared" si="13"/>
        <v>654.6999999999999</v>
      </c>
    </row>
    <row r="155" spans="1:7" ht="15" hidden="1">
      <c r="A155" s="21">
        <v>140</v>
      </c>
      <c r="C155" s="23">
        <f t="shared" si="11"/>
        <v>104.55282535823189</v>
      </c>
      <c r="D155" s="23">
        <f t="shared" si="14"/>
        <v>550.1471746417681</v>
      </c>
      <c r="E155" s="23">
        <f t="shared" si="12"/>
        <v>62181.54804029737</v>
      </c>
      <c r="G155" s="23">
        <f t="shared" si="13"/>
        <v>654.6999999999999</v>
      </c>
    </row>
    <row r="156" spans="1:7" ht="15" hidden="1">
      <c r="A156" s="21">
        <v>141</v>
      </c>
      <c r="C156" s="23">
        <f t="shared" si="11"/>
        <v>103.63591340049561</v>
      </c>
      <c r="D156" s="23">
        <f t="shared" si="14"/>
        <v>551.0640865995043</v>
      </c>
      <c r="E156" s="23">
        <f t="shared" si="12"/>
        <v>61630.48395369787</v>
      </c>
      <c r="G156" s="23">
        <f t="shared" si="13"/>
        <v>654.6999999999999</v>
      </c>
    </row>
    <row r="157" spans="1:7" ht="15" hidden="1" collapsed="1">
      <c r="A157" s="21">
        <v>142</v>
      </c>
      <c r="C157" s="23">
        <f t="shared" si="11"/>
        <v>102.7174732561631</v>
      </c>
      <c r="D157" s="23">
        <f t="shared" si="14"/>
        <v>551.9825267438368</v>
      </c>
      <c r="E157" s="23">
        <f t="shared" si="12"/>
        <v>61078.50142695403</v>
      </c>
      <c r="G157" s="23">
        <f t="shared" si="13"/>
        <v>654.6999999999999</v>
      </c>
    </row>
    <row r="158" spans="1:7" ht="15" hidden="1">
      <c r="A158" s="21">
        <v>143</v>
      </c>
      <c r="C158" s="23">
        <f t="shared" si="11"/>
        <v>101.79750237825671</v>
      </c>
      <c r="D158" s="23">
        <f t="shared" si="14"/>
        <v>552.9024976217432</v>
      </c>
      <c r="E158" s="23">
        <f t="shared" si="12"/>
        <v>60525.59892933229</v>
      </c>
      <c r="G158" s="23">
        <f t="shared" si="13"/>
        <v>654.6999999999999</v>
      </c>
    </row>
    <row r="159" spans="1:7" ht="15">
      <c r="A159" s="21">
        <v>144</v>
      </c>
      <c r="B159" s="21">
        <v>12</v>
      </c>
      <c r="C159" s="23">
        <f t="shared" si="11"/>
        <v>100.87599821555382</v>
      </c>
      <c r="D159" s="23">
        <f t="shared" si="14"/>
        <v>553.8240017844461</v>
      </c>
      <c r="E159" s="23">
        <f t="shared" si="12"/>
        <v>59971.77492754785</v>
      </c>
      <c r="G159" s="23">
        <f t="shared" si="13"/>
        <v>654.6999999999999</v>
      </c>
    </row>
    <row r="160" spans="1:7" ht="15" hidden="1">
      <c r="A160" s="21">
        <v>145</v>
      </c>
      <c r="C160" s="23">
        <f t="shared" si="11"/>
        <v>99.95295821257974</v>
      </c>
      <c r="D160" s="23">
        <f t="shared" si="14"/>
        <v>554.7470417874201</v>
      </c>
      <c r="E160" s="23">
        <f t="shared" si="12"/>
        <v>59417.02788576043</v>
      </c>
      <c r="G160" s="23">
        <f t="shared" si="13"/>
        <v>654.6999999999998</v>
      </c>
    </row>
    <row r="161" spans="1:7" ht="15" hidden="1">
      <c r="A161" s="21">
        <v>146</v>
      </c>
      <c r="C161" s="23">
        <f t="shared" si="11"/>
        <v>99.02837980960072</v>
      </c>
      <c r="D161" s="23">
        <f t="shared" si="14"/>
        <v>555.6716201903992</v>
      </c>
      <c r="E161" s="23">
        <f t="shared" si="12"/>
        <v>58861.35626557003</v>
      </c>
      <c r="G161" s="23">
        <f t="shared" si="13"/>
        <v>654.6999999999998</v>
      </c>
    </row>
    <row r="162" spans="1:7" ht="15" hidden="1">
      <c r="A162" s="21">
        <v>147</v>
      </c>
      <c r="C162" s="23">
        <f t="shared" si="11"/>
        <v>98.10226044261672</v>
      </c>
      <c r="D162" s="23">
        <f t="shared" si="14"/>
        <v>556.5977395573832</v>
      </c>
      <c r="E162" s="23">
        <f t="shared" si="12"/>
        <v>58304.75852601264</v>
      </c>
      <c r="G162" s="23">
        <f t="shared" si="13"/>
        <v>654.6999999999999</v>
      </c>
    </row>
    <row r="163" spans="1:7" ht="15" hidden="1">
      <c r="A163" s="21">
        <v>148</v>
      </c>
      <c r="C163" s="23">
        <f t="shared" si="11"/>
        <v>97.17459754335441</v>
      </c>
      <c r="D163" s="23">
        <f t="shared" si="14"/>
        <v>557.5254024566456</v>
      </c>
      <c r="E163" s="23">
        <f t="shared" si="12"/>
        <v>57747.233123556</v>
      </c>
      <c r="G163" s="23">
        <f t="shared" si="13"/>
        <v>654.6999999999999</v>
      </c>
    </row>
    <row r="164" spans="1:7" ht="15" hidden="1">
      <c r="A164" s="21">
        <v>149</v>
      </c>
      <c r="C164" s="23">
        <f t="shared" si="11"/>
        <v>96.24538853925999</v>
      </c>
      <c r="D164" s="23">
        <f t="shared" si="14"/>
        <v>558.4546114607399</v>
      </c>
      <c r="E164" s="23">
        <f t="shared" si="12"/>
        <v>57188.77851209526</v>
      </c>
      <c r="G164" s="23">
        <f t="shared" si="13"/>
        <v>654.6999999999999</v>
      </c>
    </row>
    <row r="165" spans="1:7" ht="15" hidden="1">
      <c r="A165" s="21">
        <v>150</v>
      </c>
      <c r="C165" s="23">
        <f t="shared" si="11"/>
        <v>95.31463085349209</v>
      </c>
      <c r="D165" s="23">
        <f t="shared" si="14"/>
        <v>559.3853691465079</v>
      </c>
      <c r="E165" s="23">
        <f t="shared" si="12"/>
        <v>56629.39314294876</v>
      </c>
      <c r="G165" s="23">
        <f t="shared" si="13"/>
        <v>654.6999999999999</v>
      </c>
    </row>
    <row r="166" spans="1:7" ht="15" hidden="1">
      <c r="A166" s="21">
        <v>151</v>
      </c>
      <c r="C166" s="23">
        <f t="shared" si="11"/>
        <v>94.38232190491459</v>
      </c>
      <c r="D166" s="23">
        <f t="shared" si="14"/>
        <v>560.3176780950853</v>
      </c>
      <c r="E166" s="23">
        <f t="shared" si="12"/>
        <v>56069.07546485367</v>
      </c>
      <c r="G166" s="23">
        <f t="shared" si="13"/>
        <v>654.6999999999998</v>
      </c>
    </row>
    <row r="167" spans="1:7" ht="15" hidden="1" collapsed="1">
      <c r="A167" s="21">
        <v>152</v>
      </c>
      <c r="C167" s="23">
        <f t="shared" si="11"/>
        <v>93.44845910808944</v>
      </c>
      <c r="D167" s="23">
        <f t="shared" si="14"/>
        <v>561.2515408919105</v>
      </c>
      <c r="E167" s="23">
        <f t="shared" si="12"/>
        <v>55507.823923961754</v>
      </c>
      <c r="G167" s="23">
        <f t="shared" si="13"/>
        <v>654.6999999999999</v>
      </c>
    </row>
    <row r="168" spans="1:7" ht="15" hidden="1">
      <c r="A168" s="21">
        <v>153</v>
      </c>
      <c r="C168" s="23">
        <f t="shared" si="11"/>
        <v>92.51303987326959</v>
      </c>
      <c r="D168" s="23">
        <f t="shared" si="14"/>
        <v>562.1869601267304</v>
      </c>
      <c r="E168" s="23">
        <f t="shared" si="12"/>
        <v>54945.63696383502</v>
      </c>
      <c r="G168" s="23">
        <f t="shared" si="13"/>
        <v>654.6999999999999</v>
      </c>
    </row>
    <row r="169" spans="1:7" ht="15" hidden="1">
      <c r="A169" s="21">
        <v>154</v>
      </c>
      <c r="C169" s="23">
        <f t="shared" si="11"/>
        <v>91.5760616063917</v>
      </c>
      <c r="D169" s="23">
        <f t="shared" si="14"/>
        <v>563.1239383936082</v>
      </c>
      <c r="E169" s="23">
        <f t="shared" si="12"/>
        <v>54382.51302544141</v>
      </c>
      <c r="G169" s="23">
        <f t="shared" si="13"/>
        <v>654.6999999999999</v>
      </c>
    </row>
    <row r="170" spans="1:7" ht="15" hidden="1">
      <c r="A170" s="21">
        <v>155</v>
      </c>
      <c r="C170" s="23">
        <f t="shared" si="11"/>
        <v>90.63752170906902</v>
      </c>
      <c r="D170" s="23">
        <f t="shared" si="14"/>
        <v>564.0624782909309</v>
      </c>
      <c r="E170" s="23">
        <f t="shared" si="12"/>
        <v>53818.45054715048</v>
      </c>
      <c r="G170" s="23">
        <f t="shared" si="13"/>
        <v>654.6999999999999</v>
      </c>
    </row>
    <row r="171" spans="1:7" ht="15">
      <c r="A171" s="21">
        <v>156</v>
      </c>
      <c r="B171" s="21">
        <v>13</v>
      </c>
      <c r="C171" s="23">
        <f t="shared" si="11"/>
        <v>89.69741757858414</v>
      </c>
      <c r="D171" s="23">
        <f t="shared" si="14"/>
        <v>565.0025824214158</v>
      </c>
      <c r="E171" s="23">
        <f t="shared" si="12"/>
        <v>53253.447964729065</v>
      </c>
      <c r="G171" s="23">
        <f t="shared" si="13"/>
        <v>654.6999999999999</v>
      </c>
    </row>
    <row r="172" spans="1:7" ht="15" hidden="1">
      <c r="A172" s="21">
        <v>157</v>
      </c>
      <c r="C172" s="23">
        <f t="shared" si="11"/>
        <v>88.75574660788176</v>
      </c>
      <c r="D172" s="23">
        <f t="shared" si="14"/>
        <v>565.9442533921182</v>
      </c>
      <c r="E172" s="23">
        <f t="shared" si="12"/>
        <v>52687.50371133695</v>
      </c>
      <c r="G172" s="23">
        <f t="shared" si="13"/>
        <v>654.6999999999999</v>
      </c>
    </row>
    <row r="173" spans="1:7" ht="15" hidden="1">
      <c r="A173" s="21">
        <v>158</v>
      </c>
      <c r="C173" s="23">
        <f t="shared" si="11"/>
        <v>87.81250618556157</v>
      </c>
      <c r="D173" s="23">
        <f t="shared" si="14"/>
        <v>566.8874938144384</v>
      </c>
      <c r="E173" s="23">
        <f t="shared" si="12"/>
        <v>52120.61621752251</v>
      </c>
      <c r="G173" s="23">
        <f t="shared" si="13"/>
        <v>654.6999999999999</v>
      </c>
    </row>
    <row r="174" spans="1:7" ht="15" hidden="1">
      <c r="A174" s="21">
        <v>159</v>
      </c>
      <c r="C174" s="23">
        <f t="shared" si="11"/>
        <v>86.86769369587086</v>
      </c>
      <c r="D174" s="23">
        <f t="shared" si="14"/>
        <v>567.8323063041291</v>
      </c>
      <c r="E174" s="23">
        <f t="shared" si="12"/>
        <v>51552.78391121838</v>
      </c>
      <c r="G174" s="23">
        <f t="shared" si="13"/>
        <v>654.7</v>
      </c>
    </row>
    <row r="175" spans="1:7" ht="15" hidden="1">
      <c r="A175" s="21">
        <v>160</v>
      </c>
      <c r="C175" s="23">
        <f t="shared" si="11"/>
        <v>85.92130651869729</v>
      </c>
      <c r="D175" s="23">
        <f t="shared" si="14"/>
        <v>568.7786934813026</v>
      </c>
      <c r="E175" s="23">
        <f t="shared" si="12"/>
        <v>50984.005217737074</v>
      </c>
      <c r="G175" s="23">
        <f t="shared" si="13"/>
        <v>654.6999999999999</v>
      </c>
    </row>
    <row r="176" spans="1:7" ht="15" hidden="1">
      <c r="A176" s="21">
        <v>161</v>
      </c>
      <c r="C176" s="23">
        <f t="shared" si="11"/>
        <v>84.97334202956179</v>
      </c>
      <c r="D176" s="23">
        <f t="shared" si="14"/>
        <v>569.7266579704382</v>
      </c>
      <c r="E176" s="23">
        <f t="shared" si="12"/>
        <v>50414.27855976664</v>
      </c>
      <c r="G176" s="23">
        <f t="shared" si="13"/>
        <v>654.6999999999999</v>
      </c>
    </row>
    <row r="177" spans="1:7" ht="15" hidden="1" collapsed="1">
      <c r="A177" s="21">
        <v>162</v>
      </c>
      <c r="C177" s="23">
        <f t="shared" si="11"/>
        <v>84.02379759961106</v>
      </c>
      <c r="D177" s="23">
        <f t="shared" si="14"/>
        <v>570.6762024003889</v>
      </c>
      <c r="E177" s="23">
        <f t="shared" si="12"/>
        <v>49843.602357366246</v>
      </c>
      <c r="G177" s="23">
        <f t="shared" si="13"/>
        <v>654.6999999999999</v>
      </c>
    </row>
    <row r="178" spans="1:7" ht="15" hidden="1">
      <c r="A178" s="21">
        <v>163</v>
      </c>
      <c r="C178" s="23">
        <f t="shared" si="11"/>
        <v>83.0726705956104</v>
      </c>
      <c r="D178" s="23">
        <f t="shared" si="14"/>
        <v>571.6273294043896</v>
      </c>
      <c r="E178" s="23">
        <f t="shared" si="12"/>
        <v>49271.97502796185</v>
      </c>
      <c r="G178" s="23">
        <f t="shared" si="13"/>
        <v>654.6999999999999</v>
      </c>
    </row>
    <row r="179" spans="1:7" ht="15" hidden="1">
      <c r="A179" s="21">
        <v>164</v>
      </c>
      <c r="C179" s="23">
        <f t="shared" si="11"/>
        <v>82.11995837993642</v>
      </c>
      <c r="D179" s="23">
        <f t="shared" si="14"/>
        <v>572.5800416200635</v>
      </c>
      <c r="E179" s="23">
        <f t="shared" si="12"/>
        <v>48699.39498634179</v>
      </c>
      <c r="G179" s="23">
        <f t="shared" si="13"/>
        <v>654.6999999999999</v>
      </c>
    </row>
    <row r="180" spans="1:7" ht="15" hidden="1">
      <c r="A180" s="21">
        <v>165</v>
      </c>
      <c r="C180" s="23">
        <f t="shared" si="11"/>
        <v>81.16565831056964</v>
      </c>
      <c r="D180" s="23">
        <f t="shared" si="14"/>
        <v>573.5343416894303</v>
      </c>
      <c r="E180" s="23">
        <f t="shared" si="12"/>
        <v>48125.860644652355</v>
      </c>
      <c r="G180" s="23">
        <f t="shared" si="13"/>
        <v>654.6999999999999</v>
      </c>
    </row>
    <row r="181" spans="1:7" ht="15" hidden="1">
      <c r="A181" s="21">
        <v>166</v>
      </c>
      <c r="C181" s="23">
        <f t="shared" si="11"/>
        <v>80.20976774108726</v>
      </c>
      <c r="D181" s="23">
        <f t="shared" si="14"/>
        <v>574.4902322589127</v>
      </c>
      <c r="E181" s="23">
        <f t="shared" si="12"/>
        <v>47551.370412393444</v>
      </c>
      <c r="G181" s="23">
        <f t="shared" si="13"/>
        <v>654.6999999999999</v>
      </c>
    </row>
    <row r="182" spans="1:7" ht="15" hidden="1">
      <c r="A182" s="21">
        <v>167</v>
      </c>
      <c r="C182" s="23">
        <f t="shared" si="11"/>
        <v>79.25228402065574</v>
      </c>
      <c r="D182" s="23">
        <f t="shared" si="14"/>
        <v>575.4477159793441</v>
      </c>
      <c r="E182" s="23">
        <f t="shared" si="12"/>
        <v>46975.9226964141</v>
      </c>
      <c r="G182" s="23">
        <f t="shared" si="13"/>
        <v>654.6999999999998</v>
      </c>
    </row>
    <row r="183" spans="1:7" ht="15">
      <c r="A183" s="21">
        <v>168</v>
      </c>
      <c r="B183" s="21">
        <v>14</v>
      </c>
      <c r="C183" s="23">
        <f t="shared" si="11"/>
        <v>78.2932044940235</v>
      </c>
      <c r="D183" s="23">
        <f t="shared" si="14"/>
        <v>576.4067955059764</v>
      </c>
      <c r="E183" s="23">
        <f t="shared" si="12"/>
        <v>46399.51590090812</v>
      </c>
      <c r="G183" s="23">
        <f t="shared" si="13"/>
        <v>654.6999999999999</v>
      </c>
    </row>
    <row r="184" spans="1:7" ht="15" hidden="1">
      <c r="A184" s="21">
        <v>169</v>
      </c>
      <c r="C184" s="23">
        <f t="shared" si="11"/>
        <v>77.33252650151353</v>
      </c>
      <c r="D184" s="23">
        <f t="shared" si="14"/>
        <v>577.3674734984864</v>
      </c>
      <c r="E184" s="23">
        <f t="shared" si="12"/>
        <v>45822.14842740963</v>
      </c>
      <c r="G184" s="23">
        <f t="shared" si="13"/>
        <v>654.6999999999999</v>
      </c>
    </row>
    <row r="185" spans="1:7" ht="15" hidden="1">
      <c r="A185" s="21">
        <v>170</v>
      </c>
      <c r="C185" s="23">
        <f t="shared" si="11"/>
        <v>76.37024737901605</v>
      </c>
      <c r="D185" s="23">
        <f t="shared" si="14"/>
        <v>578.3297526209839</v>
      </c>
      <c r="E185" s="23">
        <f t="shared" si="12"/>
        <v>45243.81867478864</v>
      </c>
      <c r="G185" s="23">
        <f t="shared" si="13"/>
        <v>654.6999999999999</v>
      </c>
    </row>
    <row r="186" spans="1:7" ht="15" hidden="1">
      <c r="A186" s="21">
        <v>171</v>
      </c>
      <c r="C186" s="23">
        <f t="shared" si="11"/>
        <v>75.40636445798107</v>
      </c>
      <c r="D186" s="23">
        <f t="shared" si="14"/>
        <v>579.2936355420188</v>
      </c>
      <c r="E186" s="23">
        <f t="shared" si="12"/>
        <v>44664.525039246626</v>
      </c>
      <c r="G186" s="23">
        <f t="shared" si="13"/>
        <v>654.6999999999999</v>
      </c>
    </row>
    <row r="187" spans="1:7" ht="15" hidden="1" collapsed="1">
      <c r="A187" s="21">
        <v>172</v>
      </c>
      <c r="C187" s="23">
        <f t="shared" si="11"/>
        <v>74.44087506541105</v>
      </c>
      <c r="D187" s="23">
        <f t="shared" si="14"/>
        <v>580.2591249345888</v>
      </c>
      <c r="E187" s="23">
        <f t="shared" si="12"/>
        <v>44084.26591431204</v>
      </c>
      <c r="G187" s="23">
        <f t="shared" si="13"/>
        <v>654.6999999999999</v>
      </c>
    </row>
    <row r="188" spans="1:7" ht="15" hidden="1">
      <c r="A188" s="21">
        <v>173</v>
      </c>
      <c r="C188" s="23">
        <f t="shared" si="11"/>
        <v>73.4737765238534</v>
      </c>
      <c r="D188" s="23">
        <f t="shared" si="14"/>
        <v>581.2262234761465</v>
      </c>
      <c r="E188" s="23">
        <f t="shared" si="12"/>
        <v>43503.039690835896</v>
      </c>
      <c r="G188" s="23">
        <f t="shared" si="13"/>
        <v>654.6999999999999</v>
      </c>
    </row>
    <row r="189" spans="1:7" ht="15" hidden="1">
      <c r="A189" s="21">
        <v>174</v>
      </c>
      <c r="C189" s="23">
        <f t="shared" si="11"/>
        <v>72.50506615139317</v>
      </c>
      <c r="D189" s="23">
        <f t="shared" si="14"/>
        <v>582.1949338486068</v>
      </c>
      <c r="E189" s="23">
        <f t="shared" si="12"/>
        <v>42920.84475698729</v>
      </c>
      <c r="G189" s="23">
        <f t="shared" si="13"/>
        <v>654.6999999999999</v>
      </c>
    </row>
    <row r="190" spans="1:7" ht="15" hidden="1">
      <c r="A190" s="21">
        <v>175</v>
      </c>
      <c r="C190" s="23">
        <f t="shared" si="11"/>
        <v>71.53474126164548</v>
      </c>
      <c r="D190" s="23">
        <f t="shared" si="14"/>
        <v>583.1652587383544</v>
      </c>
      <c r="E190" s="23">
        <f t="shared" si="12"/>
        <v>42337.67949824893</v>
      </c>
      <c r="G190" s="23">
        <f t="shared" si="13"/>
        <v>654.6999999999998</v>
      </c>
    </row>
    <row r="191" spans="1:7" ht="15" hidden="1">
      <c r="A191" s="21">
        <v>176</v>
      </c>
      <c r="C191" s="23">
        <f t="shared" si="11"/>
        <v>70.56279916374821</v>
      </c>
      <c r="D191" s="23">
        <f t="shared" si="14"/>
        <v>584.1372008362517</v>
      </c>
      <c r="E191" s="23">
        <f t="shared" si="12"/>
        <v>41753.54229741268</v>
      </c>
      <c r="G191" s="23">
        <f t="shared" si="13"/>
        <v>654.6999999999999</v>
      </c>
    </row>
    <row r="192" spans="1:7" ht="15" hidden="1">
      <c r="A192" s="21">
        <v>177</v>
      </c>
      <c r="C192" s="23">
        <f t="shared" si="11"/>
        <v>69.58923716235446</v>
      </c>
      <c r="D192" s="23">
        <f t="shared" si="14"/>
        <v>585.1107628376454</v>
      </c>
      <c r="E192" s="23">
        <f t="shared" si="12"/>
        <v>41168.43153457503</v>
      </c>
      <c r="G192" s="23">
        <f t="shared" si="13"/>
        <v>654.6999999999999</v>
      </c>
    </row>
    <row r="193" spans="1:7" ht="15" hidden="1">
      <c r="A193" s="21">
        <v>178</v>
      </c>
      <c r="C193" s="23">
        <f t="shared" si="11"/>
        <v>68.61405255762504</v>
      </c>
      <c r="D193" s="23">
        <f t="shared" si="14"/>
        <v>586.0859474423748</v>
      </c>
      <c r="E193" s="23">
        <f t="shared" si="12"/>
        <v>40582.34558713265</v>
      </c>
      <c r="G193" s="23">
        <f t="shared" si="13"/>
        <v>654.6999999999999</v>
      </c>
    </row>
    <row r="194" spans="1:7" ht="15" hidden="1">
      <c r="A194" s="21">
        <v>179</v>
      </c>
      <c r="C194" s="23">
        <f t="shared" si="11"/>
        <v>67.6372426452211</v>
      </c>
      <c r="D194" s="23">
        <f t="shared" si="14"/>
        <v>587.0627573547788</v>
      </c>
      <c r="E194" s="23">
        <f t="shared" si="12"/>
        <v>39995.282829777876</v>
      </c>
      <c r="G194" s="23">
        <f t="shared" si="13"/>
        <v>654.6999999999999</v>
      </c>
    </row>
    <row r="195" spans="1:7" ht="15">
      <c r="A195" s="21">
        <v>180</v>
      </c>
      <c r="B195" s="21">
        <v>15</v>
      </c>
      <c r="C195" s="23">
        <f t="shared" si="11"/>
        <v>66.65880471629646</v>
      </c>
      <c r="D195" s="23">
        <f t="shared" si="14"/>
        <v>588.0411952837035</v>
      </c>
      <c r="E195" s="23">
        <f t="shared" si="12"/>
        <v>39407.241634494174</v>
      </c>
      <c r="G195" s="23">
        <f t="shared" si="13"/>
        <v>654.6999999999999</v>
      </c>
    </row>
    <row r="196" spans="1:7" ht="15" hidden="1">
      <c r="A196" s="21">
        <v>181</v>
      </c>
      <c r="C196" s="23">
        <f t="shared" si="11"/>
        <v>65.6787360574903</v>
      </c>
      <c r="D196" s="23">
        <f t="shared" si="14"/>
        <v>589.0212639425097</v>
      </c>
      <c r="E196" s="23">
        <f t="shared" si="12"/>
        <v>38818.220370551666</v>
      </c>
      <c r="G196" s="23">
        <f t="shared" si="13"/>
        <v>654.6999999999999</v>
      </c>
    </row>
    <row r="197" spans="1:7" ht="15" hidden="1" collapsed="1">
      <c r="A197" s="21">
        <v>182</v>
      </c>
      <c r="C197" s="23">
        <f t="shared" si="11"/>
        <v>64.69703395091945</v>
      </c>
      <c r="D197" s="23">
        <f t="shared" si="14"/>
        <v>590.0029660490804</v>
      </c>
      <c r="E197" s="23">
        <f t="shared" si="12"/>
        <v>38228.21740450258</v>
      </c>
      <c r="G197" s="23">
        <f t="shared" si="13"/>
        <v>654.6999999999999</v>
      </c>
    </row>
    <row r="198" spans="1:7" ht="15" hidden="1">
      <c r="A198" s="21">
        <v>183</v>
      </c>
      <c r="C198" s="23">
        <f t="shared" si="11"/>
        <v>63.71369567417097</v>
      </c>
      <c r="D198" s="23">
        <f t="shared" si="14"/>
        <v>590.986304325829</v>
      </c>
      <c r="E198" s="23">
        <f t="shared" si="12"/>
        <v>37637.23110017675</v>
      </c>
      <c r="G198" s="23">
        <f t="shared" si="13"/>
        <v>654.6999999999999</v>
      </c>
    </row>
    <row r="199" spans="1:7" ht="15" hidden="1">
      <c r="A199" s="21">
        <v>184</v>
      </c>
      <c r="C199" s="23">
        <f t="shared" si="11"/>
        <v>62.72871850029458</v>
      </c>
      <c r="D199" s="23">
        <f t="shared" si="14"/>
        <v>591.9712814997054</v>
      </c>
      <c r="E199" s="23">
        <f t="shared" si="12"/>
        <v>37045.25981867705</v>
      </c>
      <c r="G199" s="23">
        <f t="shared" si="13"/>
        <v>654.6999999999999</v>
      </c>
    </row>
    <row r="200" spans="1:7" ht="15" hidden="1">
      <c r="A200" s="21">
        <v>185</v>
      </c>
      <c r="C200" s="23">
        <f t="shared" si="11"/>
        <v>61.742099697795084</v>
      </c>
      <c r="D200" s="23">
        <f t="shared" si="14"/>
        <v>592.9579003022048</v>
      </c>
      <c r="E200" s="23">
        <f t="shared" si="12"/>
        <v>36452.30191837484</v>
      </c>
      <c r="G200" s="23">
        <f t="shared" si="13"/>
        <v>654.6999999999999</v>
      </c>
    </row>
    <row r="201" spans="1:7" ht="15" hidden="1">
      <c r="A201" s="21">
        <v>186</v>
      </c>
      <c r="C201" s="23">
        <f t="shared" si="11"/>
        <v>60.75383653062473</v>
      </c>
      <c r="D201" s="23">
        <f t="shared" si="14"/>
        <v>593.9461634693752</v>
      </c>
      <c r="E201" s="23">
        <f t="shared" si="12"/>
        <v>35858.35575490547</v>
      </c>
      <c r="G201" s="23">
        <f t="shared" si="13"/>
        <v>654.6999999999999</v>
      </c>
    </row>
    <row r="202" spans="1:7" ht="15" hidden="1">
      <c r="A202" s="21">
        <v>187</v>
      </c>
      <c r="C202" s="23">
        <f t="shared" si="11"/>
        <v>59.76392625817578</v>
      </c>
      <c r="D202" s="23">
        <f t="shared" si="14"/>
        <v>594.9360737418242</v>
      </c>
      <c r="E202" s="23">
        <f t="shared" si="12"/>
        <v>35263.41968116364</v>
      </c>
      <c r="G202" s="23">
        <f t="shared" si="13"/>
        <v>654.6999999999999</v>
      </c>
    </row>
    <row r="203" spans="1:7" ht="15" hidden="1">
      <c r="A203" s="21">
        <v>188</v>
      </c>
      <c r="C203" s="23">
        <f t="shared" si="11"/>
        <v>58.77236613527274</v>
      </c>
      <c r="D203" s="23">
        <f t="shared" si="14"/>
        <v>595.9276338647272</v>
      </c>
      <c r="E203" s="23">
        <f t="shared" si="12"/>
        <v>34667.49204729892</v>
      </c>
      <c r="G203" s="23">
        <f t="shared" si="13"/>
        <v>654.6999999999999</v>
      </c>
    </row>
    <row r="204" spans="1:7" ht="15" hidden="1">
      <c r="A204" s="21">
        <v>189</v>
      </c>
      <c r="C204" s="23">
        <f aca="true" t="shared" si="15" ref="C204:C267">IF((E203*D$5/100)&gt;0,(E203*D$5/100),0)/12</f>
        <v>57.77915341216487</v>
      </c>
      <c r="D204" s="23">
        <f t="shared" si="14"/>
        <v>596.9208465878351</v>
      </c>
      <c r="E204" s="23">
        <f aca="true" t="shared" si="16" ref="E204:E267">IF((E203-D204)&gt;0,(E203-D204),0)</f>
        <v>34070.571200711085</v>
      </c>
      <c r="G204" s="23">
        <f aca="true" t="shared" si="17" ref="G204:G267">IF(((C204+D204)/12),((C204+D204)),0)</f>
        <v>654.6999999999999</v>
      </c>
    </row>
    <row r="205" spans="1:7" ht="15" hidden="1">
      <c r="A205" s="21">
        <v>190</v>
      </c>
      <c r="C205" s="23">
        <f t="shared" si="15"/>
        <v>56.78428533451847</v>
      </c>
      <c r="D205" s="23">
        <f t="shared" si="14"/>
        <v>597.9157146654815</v>
      </c>
      <c r="E205" s="23">
        <f t="shared" si="16"/>
        <v>33472.6554860456</v>
      </c>
      <c r="G205" s="23">
        <f t="shared" si="17"/>
        <v>654.6999999999999</v>
      </c>
    </row>
    <row r="206" spans="1:7" ht="15" hidden="1">
      <c r="A206" s="21">
        <v>191</v>
      </c>
      <c r="C206" s="23">
        <f t="shared" si="15"/>
        <v>55.78775914340934</v>
      </c>
      <c r="D206" s="23">
        <f t="shared" si="14"/>
        <v>598.9122408565906</v>
      </c>
      <c r="E206" s="23">
        <f t="shared" si="16"/>
        <v>32873.74324518901</v>
      </c>
      <c r="G206" s="23">
        <f t="shared" si="17"/>
        <v>654.6999999999999</v>
      </c>
    </row>
    <row r="207" spans="1:7" ht="15" collapsed="1">
      <c r="A207" s="21">
        <v>192</v>
      </c>
      <c r="B207" s="21">
        <v>16</v>
      </c>
      <c r="C207" s="23">
        <f t="shared" si="15"/>
        <v>54.78957207531502</v>
      </c>
      <c r="D207" s="23">
        <f t="shared" si="14"/>
        <v>599.9104279246849</v>
      </c>
      <c r="E207" s="23">
        <f t="shared" si="16"/>
        <v>32273.832817264327</v>
      </c>
      <c r="G207" s="23">
        <f t="shared" si="17"/>
        <v>654.6999999999999</v>
      </c>
    </row>
    <row r="208" spans="1:7" ht="15" hidden="1">
      <c r="A208" s="21">
        <v>193</v>
      </c>
      <c r="C208" s="23">
        <f t="shared" si="15"/>
        <v>53.78972136210721</v>
      </c>
      <c r="D208" s="23">
        <f t="shared" si="14"/>
        <v>600.9102786378927</v>
      </c>
      <c r="E208" s="23">
        <f t="shared" si="16"/>
        <v>31672.922538626433</v>
      </c>
      <c r="G208" s="23">
        <f t="shared" si="17"/>
        <v>654.6999999999999</v>
      </c>
    </row>
    <row r="209" spans="1:7" ht="15" hidden="1">
      <c r="A209" s="21">
        <v>194</v>
      </c>
      <c r="C209" s="23">
        <f t="shared" si="15"/>
        <v>52.788204231044055</v>
      </c>
      <c r="D209" s="23">
        <f t="shared" si="14"/>
        <v>601.9117957689559</v>
      </c>
      <c r="E209" s="23">
        <f t="shared" si="16"/>
        <v>31071.010742857477</v>
      </c>
      <c r="G209" s="23">
        <f t="shared" si="17"/>
        <v>654.6999999999999</v>
      </c>
    </row>
    <row r="210" spans="1:7" ht="15" hidden="1">
      <c r="A210" s="21">
        <v>195</v>
      </c>
      <c r="C210" s="23">
        <f t="shared" si="15"/>
        <v>51.78501790476246</v>
      </c>
      <c r="D210" s="23">
        <f t="shared" si="14"/>
        <v>602.9149820952375</v>
      </c>
      <c r="E210" s="23">
        <f t="shared" si="16"/>
        <v>30468.09576076224</v>
      </c>
      <c r="G210" s="23">
        <f t="shared" si="17"/>
        <v>654.6999999999999</v>
      </c>
    </row>
    <row r="211" spans="1:7" ht="15" hidden="1">
      <c r="A211" s="21">
        <v>196</v>
      </c>
      <c r="C211" s="23">
        <f t="shared" si="15"/>
        <v>50.780159601270405</v>
      </c>
      <c r="D211" s="23">
        <f t="shared" si="14"/>
        <v>603.9198403987295</v>
      </c>
      <c r="E211" s="23">
        <f t="shared" si="16"/>
        <v>29864.175920363512</v>
      </c>
      <c r="G211" s="23">
        <f t="shared" si="17"/>
        <v>654.6999999999999</v>
      </c>
    </row>
    <row r="212" spans="1:7" ht="15" hidden="1">
      <c r="A212" s="21">
        <v>197</v>
      </c>
      <c r="C212" s="23">
        <f t="shared" si="15"/>
        <v>49.773626533939186</v>
      </c>
      <c r="D212" s="23">
        <f t="shared" si="14"/>
        <v>604.9263734660608</v>
      </c>
      <c r="E212" s="23">
        <f t="shared" si="16"/>
        <v>29259.249546897452</v>
      </c>
      <c r="G212" s="23">
        <f t="shared" si="17"/>
        <v>654.6999999999999</v>
      </c>
    </row>
    <row r="213" spans="1:7" ht="15" hidden="1">
      <c r="A213" s="21">
        <v>198</v>
      </c>
      <c r="C213" s="23">
        <f t="shared" si="15"/>
        <v>48.76541591149575</v>
      </c>
      <c r="D213" s="23">
        <f t="shared" si="14"/>
        <v>605.9345840885042</v>
      </c>
      <c r="E213" s="23">
        <f t="shared" si="16"/>
        <v>28653.31496280895</v>
      </c>
      <c r="G213" s="23">
        <f t="shared" si="17"/>
        <v>654.6999999999999</v>
      </c>
    </row>
    <row r="214" spans="1:7" ht="15" hidden="1">
      <c r="A214" s="21">
        <v>199</v>
      </c>
      <c r="C214" s="23">
        <f t="shared" si="15"/>
        <v>47.75552493801491</v>
      </c>
      <c r="D214" s="23">
        <f aca="true" t="shared" si="18" ref="D214:D277">IF(AND(C214&gt;0,E213&gt;D214),(D$8-C214),E213)</f>
        <v>606.944475061985</v>
      </c>
      <c r="E214" s="23">
        <f t="shared" si="16"/>
        <v>28046.370487746964</v>
      </c>
      <c r="G214" s="23">
        <f t="shared" si="17"/>
        <v>654.6999999999999</v>
      </c>
    </row>
    <row r="215" spans="1:7" ht="15" hidden="1">
      <c r="A215" s="21">
        <v>200</v>
      </c>
      <c r="C215" s="23">
        <f t="shared" si="15"/>
        <v>46.743950812911606</v>
      </c>
      <c r="D215" s="23">
        <f t="shared" si="18"/>
        <v>607.9560491870883</v>
      </c>
      <c r="E215" s="23">
        <f t="shared" si="16"/>
        <v>27438.414438559877</v>
      </c>
      <c r="G215" s="23">
        <f t="shared" si="17"/>
        <v>654.6999999999999</v>
      </c>
    </row>
    <row r="216" spans="1:7" ht="15" hidden="1">
      <c r="A216" s="21">
        <v>201</v>
      </c>
      <c r="C216" s="23">
        <f t="shared" si="15"/>
        <v>45.730690730933134</v>
      </c>
      <c r="D216" s="23">
        <f t="shared" si="18"/>
        <v>608.9693092690668</v>
      </c>
      <c r="E216" s="23">
        <f t="shared" si="16"/>
        <v>26829.445129290812</v>
      </c>
      <c r="G216" s="23">
        <f t="shared" si="17"/>
        <v>654.6999999999999</v>
      </c>
    </row>
    <row r="217" spans="1:7" ht="15" hidden="1" collapsed="1">
      <c r="A217" s="21">
        <v>202</v>
      </c>
      <c r="C217" s="23">
        <f t="shared" si="15"/>
        <v>44.715741882151356</v>
      </c>
      <c r="D217" s="23">
        <f t="shared" si="18"/>
        <v>609.9842581178485</v>
      </c>
      <c r="E217" s="23">
        <f t="shared" si="16"/>
        <v>26219.460871172963</v>
      </c>
      <c r="G217" s="23">
        <f t="shared" si="17"/>
        <v>654.6999999999999</v>
      </c>
    </row>
    <row r="218" spans="1:7" ht="15" hidden="1">
      <c r="A218" s="21">
        <v>203</v>
      </c>
      <c r="C218" s="23">
        <f t="shared" si="15"/>
        <v>43.69910145195494</v>
      </c>
      <c r="D218" s="23">
        <f t="shared" si="18"/>
        <v>611.000898548045</v>
      </c>
      <c r="E218" s="23">
        <f t="shared" si="16"/>
        <v>25608.459972624918</v>
      </c>
      <c r="G218" s="23">
        <f t="shared" si="17"/>
        <v>654.6999999999999</v>
      </c>
    </row>
    <row r="219" spans="1:7" ht="15">
      <c r="A219" s="21">
        <v>204</v>
      </c>
      <c r="B219" s="21">
        <v>17</v>
      </c>
      <c r="C219" s="23">
        <f t="shared" si="15"/>
        <v>42.68076662104153</v>
      </c>
      <c r="D219" s="23">
        <f t="shared" si="18"/>
        <v>612.0192333789585</v>
      </c>
      <c r="E219" s="23">
        <f t="shared" si="16"/>
        <v>24996.440739245958</v>
      </c>
      <c r="G219" s="23">
        <f t="shared" si="17"/>
        <v>654.7</v>
      </c>
    </row>
    <row r="220" spans="1:7" ht="15" hidden="1">
      <c r="A220" s="21">
        <v>205</v>
      </c>
      <c r="C220" s="23">
        <f t="shared" si="15"/>
        <v>41.66073456540993</v>
      </c>
      <c r="D220" s="23">
        <f t="shared" si="18"/>
        <v>613.03926543459</v>
      </c>
      <c r="E220" s="23">
        <f t="shared" si="16"/>
        <v>24383.40147381137</v>
      </c>
      <c r="G220" s="23">
        <f t="shared" si="17"/>
        <v>654.6999999999999</v>
      </c>
    </row>
    <row r="221" spans="1:7" ht="15" hidden="1">
      <c r="A221" s="21">
        <v>206</v>
      </c>
      <c r="C221" s="23">
        <f t="shared" si="15"/>
        <v>40.63900245635228</v>
      </c>
      <c r="D221" s="23">
        <f t="shared" si="18"/>
        <v>614.0609975436477</v>
      </c>
      <c r="E221" s="23">
        <f t="shared" si="16"/>
        <v>23769.34047626772</v>
      </c>
      <c r="G221" s="23">
        <f t="shared" si="17"/>
        <v>654.6999999999999</v>
      </c>
    </row>
    <row r="222" spans="1:7" ht="15" hidden="1">
      <c r="A222" s="21">
        <v>207</v>
      </c>
      <c r="C222" s="23">
        <f t="shared" si="15"/>
        <v>39.6155674604462</v>
      </c>
      <c r="D222" s="23">
        <f t="shared" si="18"/>
        <v>615.0844325395537</v>
      </c>
      <c r="E222" s="23">
        <f t="shared" si="16"/>
        <v>23154.256043728165</v>
      </c>
      <c r="G222" s="23">
        <f t="shared" si="17"/>
        <v>654.6999999999999</v>
      </c>
    </row>
    <row r="223" spans="1:7" ht="15" hidden="1">
      <c r="A223" s="21">
        <v>208</v>
      </c>
      <c r="C223" s="23">
        <f t="shared" si="15"/>
        <v>38.59042673954694</v>
      </c>
      <c r="D223" s="23">
        <f t="shared" si="18"/>
        <v>616.109573260453</v>
      </c>
      <c r="E223" s="23">
        <f t="shared" si="16"/>
        <v>22538.146470467713</v>
      </c>
      <c r="G223" s="23">
        <f t="shared" si="17"/>
        <v>654.6999999999999</v>
      </c>
    </row>
    <row r="224" spans="1:7" ht="15" hidden="1">
      <c r="A224" s="21">
        <v>209</v>
      </c>
      <c r="C224" s="23">
        <f t="shared" si="15"/>
        <v>37.56357745077952</v>
      </c>
      <c r="D224" s="23">
        <f t="shared" si="18"/>
        <v>617.1364225492205</v>
      </c>
      <c r="E224" s="23">
        <f t="shared" si="16"/>
        <v>21921.01004791849</v>
      </c>
      <c r="G224" s="23">
        <f t="shared" si="17"/>
        <v>654.7</v>
      </c>
    </row>
    <row r="225" spans="1:7" ht="15" hidden="1">
      <c r="A225" s="21">
        <v>210</v>
      </c>
      <c r="C225" s="23">
        <f t="shared" si="15"/>
        <v>36.53501674653082</v>
      </c>
      <c r="D225" s="23">
        <f t="shared" si="18"/>
        <v>618.1649832534691</v>
      </c>
      <c r="E225" s="23">
        <f t="shared" si="16"/>
        <v>21302.845064665024</v>
      </c>
      <c r="G225" s="23">
        <f t="shared" si="17"/>
        <v>654.6999999999999</v>
      </c>
    </row>
    <row r="226" spans="1:7" ht="15" hidden="1">
      <c r="A226" s="21">
        <v>211</v>
      </c>
      <c r="C226" s="23">
        <f t="shared" si="15"/>
        <v>35.504741774441705</v>
      </c>
      <c r="D226" s="23">
        <f t="shared" si="18"/>
        <v>619.1952582255582</v>
      </c>
      <c r="E226" s="23">
        <f t="shared" si="16"/>
        <v>20683.649806439465</v>
      </c>
      <c r="G226" s="23">
        <f t="shared" si="17"/>
        <v>654.6999999999999</v>
      </c>
    </row>
    <row r="227" spans="1:7" ht="15" hidden="1" collapsed="1">
      <c r="A227" s="21">
        <v>212</v>
      </c>
      <c r="C227" s="23">
        <f t="shared" si="15"/>
        <v>34.47274967739911</v>
      </c>
      <c r="D227" s="23">
        <f t="shared" si="18"/>
        <v>620.2272503226009</v>
      </c>
      <c r="E227" s="23">
        <f t="shared" si="16"/>
        <v>20063.422556116864</v>
      </c>
      <c r="G227" s="23">
        <f t="shared" si="17"/>
        <v>654.6999999999999</v>
      </c>
    </row>
    <row r="228" spans="1:7" ht="15" hidden="1">
      <c r="A228" s="21">
        <v>213</v>
      </c>
      <c r="C228" s="23">
        <f t="shared" si="15"/>
        <v>33.439037593528106</v>
      </c>
      <c r="D228" s="23">
        <f t="shared" si="18"/>
        <v>621.2609624064718</v>
      </c>
      <c r="E228" s="23">
        <f t="shared" si="16"/>
        <v>19442.161593710392</v>
      </c>
      <c r="G228" s="23">
        <f t="shared" si="17"/>
        <v>654.6999999999999</v>
      </c>
    </row>
    <row r="229" spans="1:7" ht="15" hidden="1">
      <c r="A229" s="21">
        <v>214</v>
      </c>
      <c r="C229" s="23">
        <f t="shared" si="15"/>
        <v>32.403602656183985</v>
      </c>
      <c r="D229" s="23">
        <f t="shared" si="18"/>
        <v>622.2963973438159</v>
      </c>
      <c r="E229" s="23">
        <f t="shared" si="16"/>
        <v>18819.865196366576</v>
      </c>
      <c r="G229" s="23">
        <f t="shared" si="17"/>
        <v>654.6999999999999</v>
      </c>
    </row>
    <row r="230" spans="1:7" ht="15" hidden="1">
      <c r="A230" s="21">
        <v>215</v>
      </c>
      <c r="C230" s="23">
        <f t="shared" si="15"/>
        <v>31.366441993944292</v>
      </c>
      <c r="D230" s="23">
        <f t="shared" si="18"/>
        <v>623.3335580060557</v>
      </c>
      <c r="E230" s="23">
        <f t="shared" si="16"/>
        <v>18196.53163836052</v>
      </c>
      <c r="G230" s="23">
        <f t="shared" si="17"/>
        <v>654.6999999999999</v>
      </c>
    </row>
    <row r="231" spans="1:7" ht="15">
      <c r="A231" s="21">
        <v>216</v>
      </c>
      <c r="B231" s="21">
        <v>18</v>
      </c>
      <c r="C231" s="23">
        <f t="shared" si="15"/>
        <v>30.327552730600868</v>
      </c>
      <c r="D231" s="23">
        <f t="shared" si="18"/>
        <v>624.3724472693991</v>
      </c>
      <c r="E231" s="23">
        <f t="shared" si="16"/>
        <v>17572.159191091123</v>
      </c>
      <c r="G231" s="23">
        <f t="shared" si="17"/>
        <v>654.6999999999999</v>
      </c>
    </row>
    <row r="232" spans="1:7" ht="15" hidden="1">
      <c r="A232" s="21">
        <v>217</v>
      </c>
      <c r="C232" s="23">
        <f t="shared" si="15"/>
        <v>29.28693198515187</v>
      </c>
      <c r="D232" s="23">
        <f t="shared" si="18"/>
        <v>625.413068014848</v>
      </c>
      <c r="E232" s="23">
        <f t="shared" si="16"/>
        <v>16946.746123076275</v>
      </c>
      <c r="G232" s="23">
        <f t="shared" si="17"/>
        <v>654.6999999999999</v>
      </c>
    </row>
    <row r="233" spans="1:7" ht="15" hidden="1">
      <c r="A233" s="21">
        <v>218</v>
      </c>
      <c r="C233" s="23">
        <f t="shared" si="15"/>
        <v>28.244576871793793</v>
      </c>
      <c r="D233" s="23">
        <f t="shared" si="18"/>
        <v>626.4554231282061</v>
      </c>
      <c r="E233" s="23">
        <f t="shared" si="16"/>
        <v>16320.29069994807</v>
      </c>
      <c r="G233" s="23">
        <f t="shared" si="17"/>
        <v>654.6999999999999</v>
      </c>
    </row>
    <row r="234" spans="1:7" ht="15" hidden="1">
      <c r="A234" s="21">
        <v>219</v>
      </c>
      <c r="C234" s="23">
        <f t="shared" si="15"/>
        <v>27.200484499913447</v>
      </c>
      <c r="D234" s="23">
        <f t="shared" si="18"/>
        <v>627.4995155000864</v>
      </c>
      <c r="E234" s="23">
        <f t="shared" si="16"/>
        <v>15692.791184447982</v>
      </c>
      <c r="G234" s="23">
        <f t="shared" si="17"/>
        <v>654.6999999999999</v>
      </c>
    </row>
    <row r="235" spans="1:7" ht="15" hidden="1">
      <c r="A235" s="21">
        <v>220</v>
      </c>
      <c r="C235" s="23">
        <f t="shared" si="15"/>
        <v>26.154651974079968</v>
      </c>
      <c r="D235" s="23">
        <f t="shared" si="18"/>
        <v>628.54534802592</v>
      </c>
      <c r="E235" s="23">
        <f t="shared" si="16"/>
        <v>15064.245836422062</v>
      </c>
      <c r="G235" s="23">
        <f t="shared" si="17"/>
        <v>654.7</v>
      </c>
    </row>
    <row r="236" spans="1:7" ht="15" hidden="1">
      <c r="A236" s="21">
        <v>221</v>
      </c>
      <c r="C236" s="23">
        <f t="shared" si="15"/>
        <v>25.10707639403677</v>
      </c>
      <c r="D236" s="23">
        <f t="shared" si="18"/>
        <v>629.5929236059632</v>
      </c>
      <c r="E236" s="23">
        <f t="shared" si="16"/>
        <v>14434.652912816098</v>
      </c>
      <c r="G236" s="23">
        <f t="shared" si="17"/>
        <v>654.6999999999999</v>
      </c>
    </row>
    <row r="237" spans="1:7" ht="15" hidden="1" collapsed="1">
      <c r="A237" s="21">
        <v>222</v>
      </c>
      <c r="C237" s="23">
        <f t="shared" si="15"/>
        <v>24.0577548546935</v>
      </c>
      <c r="D237" s="23">
        <f t="shared" si="18"/>
        <v>630.6422451453064</v>
      </c>
      <c r="E237" s="23">
        <f t="shared" si="16"/>
        <v>13804.010667670791</v>
      </c>
      <c r="G237" s="23">
        <f t="shared" si="17"/>
        <v>654.6999999999999</v>
      </c>
    </row>
    <row r="238" spans="1:7" ht="15" hidden="1">
      <c r="A238" s="21">
        <v>223</v>
      </c>
      <c r="C238" s="23">
        <f t="shared" si="15"/>
        <v>23.006684446117987</v>
      </c>
      <c r="D238" s="23">
        <f t="shared" si="18"/>
        <v>631.6933155538819</v>
      </c>
      <c r="E238" s="23">
        <f t="shared" si="16"/>
        <v>13172.317352116908</v>
      </c>
      <c r="G238" s="23">
        <f t="shared" si="17"/>
        <v>654.6999999999999</v>
      </c>
    </row>
    <row r="239" spans="1:7" ht="15" hidden="1">
      <c r="A239" s="21">
        <v>224</v>
      </c>
      <c r="C239" s="23">
        <f t="shared" si="15"/>
        <v>21.953862253528182</v>
      </c>
      <c r="D239" s="23">
        <f t="shared" si="18"/>
        <v>632.7461377464717</v>
      </c>
      <c r="E239" s="23">
        <f t="shared" si="16"/>
        <v>12539.571214370437</v>
      </c>
      <c r="G239" s="23">
        <f t="shared" si="17"/>
        <v>654.6999999999999</v>
      </c>
    </row>
    <row r="240" spans="1:7" ht="15" hidden="1">
      <c r="A240" s="21">
        <v>225</v>
      </c>
      <c r="C240" s="23">
        <f t="shared" si="15"/>
        <v>20.89928535728406</v>
      </c>
      <c r="D240" s="23">
        <f t="shared" si="18"/>
        <v>633.8007146427159</v>
      </c>
      <c r="E240" s="23">
        <f t="shared" si="16"/>
        <v>11905.770499727721</v>
      </c>
      <c r="G240" s="23">
        <f t="shared" si="17"/>
        <v>654.6999999999999</v>
      </c>
    </row>
    <row r="241" spans="1:7" ht="15" hidden="1">
      <c r="A241" s="21">
        <v>226</v>
      </c>
      <c r="C241" s="23">
        <f t="shared" si="15"/>
        <v>19.842950832879534</v>
      </c>
      <c r="D241" s="23">
        <f t="shared" si="18"/>
        <v>634.8570491671204</v>
      </c>
      <c r="E241" s="23">
        <f t="shared" si="16"/>
        <v>11270.913450560602</v>
      </c>
      <c r="G241" s="23">
        <f t="shared" si="17"/>
        <v>654.6999999999999</v>
      </c>
    </row>
    <row r="242" spans="1:7" ht="15" hidden="1">
      <c r="A242" s="21">
        <v>227</v>
      </c>
      <c r="C242" s="23">
        <f t="shared" si="15"/>
        <v>18.784855750934337</v>
      </c>
      <c r="D242" s="23">
        <f t="shared" si="18"/>
        <v>635.9151442490656</v>
      </c>
      <c r="E242" s="23">
        <f t="shared" si="16"/>
        <v>10634.998306311536</v>
      </c>
      <c r="G242" s="23">
        <f t="shared" si="17"/>
        <v>654.6999999999999</v>
      </c>
    </row>
    <row r="243" spans="1:7" ht="15">
      <c r="A243" s="21">
        <v>228</v>
      </c>
      <c r="B243" s="21">
        <v>19</v>
      </c>
      <c r="C243" s="23">
        <f t="shared" si="15"/>
        <v>17.724997177185895</v>
      </c>
      <c r="D243" s="23">
        <f t="shared" si="18"/>
        <v>636.9750028228141</v>
      </c>
      <c r="E243" s="23">
        <f t="shared" si="16"/>
        <v>9998.023303488722</v>
      </c>
      <c r="G243" s="23">
        <f t="shared" si="17"/>
        <v>654.6999999999999</v>
      </c>
    </row>
    <row r="244" spans="1:7" ht="15" hidden="1">
      <c r="A244" s="21">
        <v>229</v>
      </c>
      <c r="C244" s="23">
        <f t="shared" si="15"/>
        <v>16.663372172481203</v>
      </c>
      <c r="D244" s="23">
        <f t="shared" si="18"/>
        <v>638.0366278275187</v>
      </c>
      <c r="E244" s="23">
        <f t="shared" si="16"/>
        <v>9359.986675661203</v>
      </c>
      <c r="G244" s="23">
        <f t="shared" si="17"/>
        <v>654.6999999999999</v>
      </c>
    </row>
    <row r="245" spans="1:7" ht="15" hidden="1">
      <c r="A245" s="21">
        <v>230</v>
      </c>
      <c r="C245" s="23">
        <f t="shared" si="15"/>
        <v>15.599977792768671</v>
      </c>
      <c r="D245" s="23">
        <f t="shared" si="18"/>
        <v>639.1000222072313</v>
      </c>
      <c r="E245" s="23">
        <f t="shared" si="16"/>
        <v>8720.886653453972</v>
      </c>
      <c r="G245" s="23">
        <f t="shared" si="17"/>
        <v>654.6999999999999</v>
      </c>
    </row>
    <row r="246" spans="1:7" ht="15" hidden="1">
      <c r="A246" s="21">
        <v>231</v>
      </c>
      <c r="C246" s="23">
        <f t="shared" si="15"/>
        <v>14.534811089089954</v>
      </c>
      <c r="D246" s="23">
        <f t="shared" si="18"/>
        <v>640.1651889109099</v>
      </c>
      <c r="E246" s="23">
        <f t="shared" si="16"/>
        <v>8080.721464543062</v>
      </c>
      <c r="G246" s="23">
        <f t="shared" si="17"/>
        <v>654.6999999999999</v>
      </c>
    </row>
    <row r="247" spans="1:7" ht="15" hidden="1" collapsed="1">
      <c r="A247" s="21">
        <v>232</v>
      </c>
      <c r="C247" s="23">
        <f t="shared" si="15"/>
        <v>13.46786910757177</v>
      </c>
      <c r="D247" s="23">
        <f t="shared" si="18"/>
        <v>641.2321308924281</v>
      </c>
      <c r="E247" s="23">
        <f t="shared" si="16"/>
        <v>7439.489333650634</v>
      </c>
      <c r="G247" s="23">
        <f t="shared" si="17"/>
        <v>654.6999999999999</v>
      </c>
    </row>
    <row r="248" spans="1:7" ht="15" hidden="1">
      <c r="A248" s="21">
        <v>233</v>
      </c>
      <c r="C248" s="23">
        <f t="shared" si="15"/>
        <v>12.399148889417724</v>
      </c>
      <c r="D248" s="23">
        <f t="shared" si="18"/>
        <v>642.3008511105822</v>
      </c>
      <c r="E248" s="23">
        <f t="shared" si="16"/>
        <v>6797.188482540052</v>
      </c>
      <c r="G248" s="23">
        <f t="shared" si="17"/>
        <v>654.6999999999999</v>
      </c>
    </row>
    <row r="249" spans="1:7" ht="15" hidden="1">
      <c r="A249" s="21">
        <v>234</v>
      </c>
      <c r="C249" s="23">
        <f t="shared" si="15"/>
        <v>11.328647470900087</v>
      </c>
      <c r="D249" s="23">
        <f t="shared" si="18"/>
        <v>643.3713525290998</v>
      </c>
      <c r="E249" s="23">
        <f t="shared" si="16"/>
        <v>6153.8171300109525</v>
      </c>
      <c r="G249" s="23">
        <f t="shared" si="17"/>
        <v>654.6999999999999</v>
      </c>
    </row>
    <row r="250" spans="1:7" ht="15" hidden="1">
      <c r="A250" s="21">
        <v>235</v>
      </c>
      <c r="C250" s="23">
        <f t="shared" si="15"/>
        <v>10.256361883351587</v>
      </c>
      <c r="D250" s="23">
        <f t="shared" si="18"/>
        <v>644.4436381166483</v>
      </c>
      <c r="E250" s="23">
        <f t="shared" si="16"/>
        <v>5509.373491894305</v>
      </c>
      <c r="G250" s="23">
        <f t="shared" si="17"/>
        <v>654.6999999999999</v>
      </c>
    </row>
    <row r="251" spans="1:7" ht="15" hidden="1">
      <c r="A251" s="21">
        <v>236</v>
      </c>
      <c r="C251" s="23">
        <f t="shared" si="15"/>
        <v>9.182289153157175</v>
      </c>
      <c r="D251" s="23">
        <f t="shared" si="18"/>
        <v>645.5177108468428</v>
      </c>
      <c r="E251" s="23">
        <f t="shared" si="16"/>
        <v>4863.855781047462</v>
      </c>
      <c r="G251" s="23">
        <f t="shared" si="17"/>
        <v>654.6999999999999</v>
      </c>
    </row>
    <row r="252" spans="1:7" ht="15" hidden="1">
      <c r="A252" s="21">
        <v>237</v>
      </c>
      <c r="C252" s="23">
        <f t="shared" si="15"/>
        <v>8.10642630174577</v>
      </c>
      <c r="D252" s="23">
        <f t="shared" si="18"/>
        <v>646.5935736982542</v>
      </c>
      <c r="E252" s="23">
        <f t="shared" si="16"/>
        <v>4217.2622073492075</v>
      </c>
      <c r="G252" s="23">
        <f t="shared" si="17"/>
        <v>654.6999999999999</v>
      </c>
    </row>
    <row r="253" spans="1:7" ht="15" hidden="1">
      <c r="A253" s="21">
        <v>238</v>
      </c>
      <c r="C253" s="23">
        <f t="shared" si="15"/>
        <v>7.028770345582013</v>
      </c>
      <c r="D253" s="23">
        <f t="shared" si="18"/>
        <v>647.671229654418</v>
      </c>
      <c r="E253" s="23">
        <f t="shared" si="16"/>
        <v>3569.5909776947897</v>
      </c>
      <c r="G253" s="23">
        <f t="shared" si="17"/>
        <v>654.6999999999999</v>
      </c>
    </row>
    <row r="254" spans="1:7" ht="15" hidden="1">
      <c r="A254" s="21">
        <v>239</v>
      </c>
      <c r="C254" s="23">
        <f t="shared" si="15"/>
        <v>5.949318296157983</v>
      </c>
      <c r="D254" s="23">
        <f t="shared" si="18"/>
        <v>648.7506817038419</v>
      </c>
      <c r="E254" s="23">
        <f t="shared" si="16"/>
        <v>2920.8402959909477</v>
      </c>
      <c r="G254" s="23">
        <f t="shared" si="17"/>
        <v>654.6999999999999</v>
      </c>
    </row>
    <row r="255" spans="1:7" ht="15">
      <c r="A255" s="21">
        <v>240</v>
      </c>
      <c r="B255" s="21">
        <v>20</v>
      </c>
      <c r="C255" s="23">
        <f t="shared" si="15"/>
        <v>4.868067159984913</v>
      </c>
      <c r="D255" s="23">
        <f t="shared" si="18"/>
        <v>649.831932840015</v>
      </c>
      <c r="E255" s="23">
        <f t="shared" si="16"/>
        <v>2271.0083631509324</v>
      </c>
      <c r="G255" s="23">
        <f t="shared" si="17"/>
        <v>654.6999999999999</v>
      </c>
    </row>
    <row r="256" spans="1:7" ht="15" hidden="1">
      <c r="A256" s="21">
        <v>241</v>
      </c>
      <c r="C256" s="23">
        <f t="shared" si="15"/>
        <v>3.7850139385848873</v>
      </c>
      <c r="D256" s="23">
        <f t="shared" si="18"/>
        <v>650.914986061415</v>
      </c>
      <c r="E256" s="23">
        <f t="shared" si="16"/>
        <v>1620.0933770895174</v>
      </c>
      <c r="G256" s="23">
        <f t="shared" si="17"/>
        <v>654.6999999999999</v>
      </c>
    </row>
    <row r="257" spans="1:7" ht="15" hidden="1" collapsed="1">
      <c r="A257" s="21">
        <v>242</v>
      </c>
      <c r="C257" s="23">
        <f t="shared" si="15"/>
        <v>2.7001556284825288</v>
      </c>
      <c r="D257" s="23">
        <f t="shared" si="18"/>
        <v>651.9998443715174</v>
      </c>
      <c r="E257" s="23">
        <f t="shared" si="16"/>
        <v>968.093532718</v>
      </c>
      <c r="G257" s="23">
        <f t="shared" si="17"/>
        <v>654.6999999999999</v>
      </c>
    </row>
    <row r="258" spans="1:7" ht="15" hidden="1">
      <c r="A258" s="21">
        <v>243</v>
      </c>
      <c r="C258" s="23">
        <f t="shared" si="15"/>
        <v>1.6134892211966667</v>
      </c>
      <c r="D258" s="23">
        <f t="shared" si="18"/>
        <v>653.0865107788032</v>
      </c>
      <c r="E258" s="23">
        <f t="shared" si="16"/>
        <v>315.00702193919676</v>
      </c>
      <c r="G258" s="23">
        <f t="shared" si="17"/>
        <v>654.6999999999999</v>
      </c>
    </row>
    <row r="259" spans="1:7" ht="15" hidden="1">
      <c r="A259" s="21">
        <v>244</v>
      </c>
      <c r="C259" s="23">
        <f t="shared" si="15"/>
        <v>0.5250117032319946</v>
      </c>
      <c r="D259" s="23">
        <f t="shared" si="18"/>
        <v>315.00702193919676</v>
      </c>
      <c r="E259" s="23">
        <f t="shared" si="16"/>
        <v>0</v>
      </c>
      <c r="G259" s="23">
        <f t="shared" si="17"/>
        <v>315.53203364242876</v>
      </c>
    </row>
    <row r="260" spans="1:7" ht="15" hidden="1">
      <c r="A260" s="21">
        <v>245</v>
      </c>
      <c r="C260" s="23">
        <f t="shared" si="15"/>
        <v>0</v>
      </c>
      <c r="D260" s="23">
        <f t="shared" si="18"/>
        <v>0</v>
      </c>
      <c r="E260" s="23">
        <f t="shared" si="16"/>
        <v>0</v>
      </c>
      <c r="G260" s="23">
        <f t="shared" si="17"/>
        <v>0</v>
      </c>
    </row>
    <row r="261" spans="1:7" ht="15" hidden="1">
      <c r="A261" s="21">
        <v>246</v>
      </c>
      <c r="C261" s="23">
        <f t="shared" si="15"/>
        <v>0</v>
      </c>
      <c r="D261" s="23">
        <f t="shared" si="18"/>
        <v>0</v>
      </c>
      <c r="E261" s="23">
        <f t="shared" si="16"/>
        <v>0</v>
      </c>
      <c r="G261" s="23">
        <f t="shared" si="17"/>
        <v>0</v>
      </c>
    </row>
    <row r="262" spans="1:7" ht="15" hidden="1">
      <c r="A262" s="21">
        <v>247</v>
      </c>
      <c r="C262" s="23">
        <f t="shared" si="15"/>
        <v>0</v>
      </c>
      <c r="D262" s="23">
        <f t="shared" si="18"/>
        <v>0</v>
      </c>
      <c r="E262" s="23">
        <f t="shared" si="16"/>
        <v>0</v>
      </c>
      <c r="G262" s="23">
        <f t="shared" si="17"/>
        <v>0</v>
      </c>
    </row>
    <row r="263" spans="1:7" ht="15" hidden="1">
      <c r="A263" s="21">
        <v>248</v>
      </c>
      <c r="C263" s="23">
        <f t="shared" si="15"/>
        <v>0</v>
      </c>
      <c r="D263" s="23">
        <f t="shared" si="18"/>
        <v>0</v>
      </c>
      <c r="E263" s="23">
        <f t="shared" si="16"/>
        <v>0</v>
      </c>
      <c r="G263" s="23">
        <f t="shared" si="17"/>
        <v>0</v>
      </c>
    </row>
    <row r="264" spans="1:7" ht="15" hidden="1">
      <c r="A264" s="21">
        <v>249</v>
      </c>
      <c r="C264" s="23">
        <f t="shared" si="15"/>
        <v>0</v>
      </c>
      <c r="D264" s="23">
        <f t="shared" si="18"/>
        <v>0</v>
      </c>
      <c r="E264" s="23">
        <f t="shared" si="16"/>
        <v>0</v>
      </c>
      <c r="G264" s="23">
        <f t="shared" si="17"/>
        <v>0</v>
      </c>
    </row>
    <row r="265" spans="1:7" ht="15" hidden="1">
      <c r="A265" s="21">
        <v>250</v>
      </c>
      <c r="C265" s="23">
        <f t="shared" si="15"/>
        <v>0</v>
      </c>
      <c r="D265" s="23">
        <f t="shared" si="18"/>
        <v>0</v>
      </c>
      <c r="E265" s="23">
        <f t="shared" si="16"/>
        <v>0</v>
      </c>
      <c r="G265" s="23">
        <f t="shared" si="17"/>
        <v>0</v>
      </c>
    </row>
    <row r="266" spans="1:7" ht="15" hidden="1">
      <c r="A266" s="21">
        <v>251</v>
      </c>
      <c r="C266" s="23">
        <f t="shared" si="15"/>
        <v>0</v>
      </c>
      <c r="D266" s="23">
        <f t="shared" si="18"/>
        <v>0</v>
      </c>
      <c r="E266" s="23">
        <f t="shared" si="16"/>
        <v>0</v>
      </c>
      <c r="G266" s="23">
        <f t="shared" si="17"/>
        <v>0</v>
      </c>
    </row>
    <row r="267" spans="1:7" ht="15" collapsed="1">
      <c r="A267" s="21">
        <v>252</v>
      </c>
      <c r="B267" s="21">
        <v>21</v>
      </c>
      <c r="C267" s="23">
        <f t="shared" si="15"/>
        <v>0</v>
      </c>
      <c r="D267" s="23">
        <f t="shared" si="18"/>
        <v>0</v>
      </c>
      <c r="E267" s="23">
        <f t="shared" si="16"/>
        <v>0</v>
      </c>
      <c r="G267" s="23">
        <f t="shared" si="17"/>
        <v>0</v>
      </c>
    </row>
    <row r="268" spans="1:7" ht="15" hidden="1">
      <c r="A268" s="21">
        <v>253</v>
      </c>
      <c r="C268" s="23">
        <f aca="true" t="shared" si="19" ref="C268:C331">IF((E267*D$5/100)&gt;0,(E267*D$5/100),0)/12</f>
        <v>0</v>
      </c>
      <c r="D268" s="23">
        <f t="shared" si="18"/>
        <v>0</v>
      </c>
      <c r="E268" s="23">
        <f aca="true" t="shared" si="20" ref="E268:E331">IF((E267-D268)&gt;0,(E267-D268),0)</f>
        <v>0</v>
      </c>
      <c r="G268" s="23">
        <f aca="true" t="shared" si="21" ref="G268:G331">IF(((C268+D268)/12),((C268+D268)),0)</f>
        <v>0</v>
      </c>
    </row>
    <row r="269" spans="1:7" ht="15" hidden="1">
      <c r="A269" s="21">
        <v>254</v>
      </c>
      <c r="C269" s="23">
        <f t="shared" si="19"/>
        <v>0</v>
      </c>
      <c r="D269" s="23">
        <f t="shared" si="18"/>
        <v>0</v>
      </c>
      <c r="E269" s="23">
        <f t="shared" si="20"/>
        <v>0</v>
      </c>
      <c r="G269" s="23">
        <f t="shared" si="21"/>
        <v>0</v>
      </c>
    </row>
    <row r="270" spans="1:7" ht="15" hidden="1">
      <c r="A270" s="21">
        <v>255</v>
      </c>
      <c r="C270" s="23">
        <f t="shared" si="19"/>
        <v>0</v>
      </c>
      <c r="D270" s="23">
        <f t="shared" si="18"/>
        <v>0</v>
      </c>
      <c r="E270" s="23">
        <f t="shared" si="20"/>
        <v>0</v>
      </c>
      <c r="G270" s="23">
        <f t="shared" si="21"/>
        <v>0</v>
      </c>
    </row>
    <row r="271" spans="1:7" ht="15" hidden="1">
      <c r="A271" s="21">
        <v>256</v>
      </c>
      <c r="C271" s="23">
        <f t="shared" si="19"/>
        <v>0</v>
      </c>
      <c r="D271" s="23">
        <f t="shared" si="18"/>
        <v>0</v>
      </c>
      <c r="E271" s="23">
        <f t="shared" si="20"/>
        <v>0</v>
      </c>
      <c r="G271" s="23">
        <f t="shared" si="21"/>
        <v>0</v>
      </c>
    </row>
    <row r="272" spans="1:7" ht="15" hidden="1">
      <c r="A272" s="21">
        <v>257</v>
      </c>
      <c r="C272" s="23">
        <f t="shared" si="19"/>
        <v>0</v>
      </c>
      <c r="D272" s="23">
        <f t="shared" si="18"/>
        <v>0</v>
      </c>
      <c r="E272" s="23">
        <f t="shared" si="20"/>
        <v>0</v>
      </c>
      <c r="G272" s="23">
        <f t="shared" si="21"/>
        <v>0</v>
      </c>
    </row>
    <row r="273" spans="1:7" ht="15" hidden="1">
      <c r="A273" s="21">
        <v>258</v>
      </c>
      <c r="C273" s="23">
        <f t="shared" si="19"/>
        <v>0</v>
      </c>
      <c r="D273" s="23">
        <f t="shared" si="18"/>
        <v>0</v>
      </c>
      <c r="E273" s="23">
        <f t="shared" si="20"/>
        <v>0</v>
      </c>
      <c r="G273" s="23">
        <f t="shared" si="21"/>
        <v>0</v>
      </c>
    </row>
    <row r="274" spans="1:7" ht="15" hidden="1">
      <c r="A274" s="21">
        <v>259</v>
      </c>
      <c r="C274" s="23">
        <f t="shared" si="19"/>
        <v>0</v>
      </c>
      <c r="D274" s="23">
        <f t="shared" si="18"/>
        <v>0</v>
      </c>
      <c r="E274" s="23">
        <f t="shared" si="20"/>
        <v>0</v>
      </c>
      <c r="G274" s="23">
        <f t="shared" si="21"/>
        <v>0</v>
      </c>
    </row>
    <row r="275" spans="1:7" ht="15" hidden="1">
      <c r="A275" s="21">
        <v>260</v>
      </c>
      <c r="C275" s="23">
        <f t="shared" si="19"/>
        <v>0</v>
      </c>
      <c r="D275" s="23">
        <f t="shared" si="18"/>
        <v>0</v>
      </c>
      <c r="E275" s="23">
        <f t="shared" si="20"/>
        <v>0</v>
      </c>
      <c r="G275" s="23">
        <f t="shared" si="21"/>
        <v>0</v>
      </c>
    </row>
    <row r="276" spans="1:7" ht="15" hidden="1">
      <c r="A276" s="21">
        <v>261</v>
      </c>
      <c r="C276" s="23">
        <f t="shared" si="19"/>
        <v>0</v>
      </c>
      <c r="D276" s="23">
        <f t="shared" si="18"/>
        <v>0</v>
      </c>
      <c r="E276" s="23">
        <f t="shared" si="20"/>
        <v>0</v>
      </c>
      <c r="G276" s="23">
        <f t="shared" si="21"/>
        <v>0</v>
      </c>
    </row>
    <row r="277" spans="1:7" ht="15" hidden="1" collapsed="1">
      <c r="A277" s="21">
        <v>262</v>
      </c>
      <c r="C277" s="23">
        <f t="shared" si="19"/>
        <v>0</v>
      </c>
      <c r="D277" s="23">
        <f t="shared" si="18"/>
        <v>0</v>
      </c>
      <c r="E277" s="23">
        <f t="shared" si="20"/>
        <v>0</v>
      </c>
      <c r="G277" s="23">
        <f t="shared" si="21"/>
        <v>0</v>
      </c>
    </row>
    <row r="278" spans="1:7" ht="15" hidden="1">
      <c r="A278" s="21">
        <v>263</v>
      </c>
      <c r="C278" s="23">
        <f t="shared" si="19"/>
        <v>0</v>
      </c>
      <c r="D278" s="23">
        <f aca="true" t="shared" si="22" ref="D278:D341">IF(AND(C278&gt;0,E277&gt;D278),(D$8-C278),E277)</f>
        <v>0</v>
      </c>
      <c r="E278" s="23">
        <f t="shared" si="20"/>
        <v>0</v>
      </c>
      <c r="G278" s="23">
        <f t="shared" si="21"/>
        <v>0</v>
      </c>
    </row>
    <row r="279" spans="1:7" ht="15" hidden="1">
      <c r="A279" s="21">
        <v>264</v>
      </c>
      <c r="B279" s="21">
        <v>22</v>
      </c>
      <c r="C279" s="23">
        <f t="shared" si="19"/>
        <v>0</v>
      </c>
      <c r="D279" s="23">
        <f t="shared" si="22"/>
        <v>0</v>
      </c>
      <c r="E279" s="23">
        <f t="shared" si="20"/>
        <v>0</v>
      </c>
      <c r="G279" s="23">
        <f t="shared" si="21"/>
        <v>0</v>
      </c>
    </row>
    <row r="280" spans="1:7" ht="15" hidden="1">
      <c r="A280" s="21">
        <v>265</v>
      </c>
      <c r="C280" s="23">
        <f t="shared" si="19"/>
        <v>0</v>
      </c>
      <c r="D280" s="23">
        <f t="shared" si="22"/>
        <v>0</v>
      </c>
      <c r="E280" s="23">
        <f t="shared" si="20"/>
        <v>0</v>
      </c>
      <c r="G280" s="23">
        <f t="shared" si="21"/>
        <v>0</v>
      </c>
    </row>
    <row r="281" spans="1:7" ht="15" hidden="1">
      <c r="A281" s="21">
        <v>266</v>
      </c>
      <c r="C281" s="23">
        <f t="shared" si="19"/>
        <v>0</v>
      </c>
      <c r="D281" s="23">
        <f t="shared" si="22"/>
        <v>0</v>
      </c>
      <c r="E281" s="23">
        <f t="shared" si="20"/>
        <v>0</v>
      </c>
      <c r="G281" s="23">
        <f t="shared" si="21"/>
        <v>0</v>
      </c>
    </row>
    <row r="282" spans="1:7" ht="15" hidden="1">
      <c r="A282" s="21">
        <v>267</v>
      </c>
      <c r="C282" s="23">
        <f t="shared" si="19"/>
        <v>0</v>
      </c>
      <c r="D282" s="23">
        <f t="shared" si="22"/>
        <v>0</v>
      </c>
      <c r="E282" s="23">
        <f t="shared" si="20"/>
        <v>0</v>
      </c>
      <c r="G282" s="23">
        <f t="shared" si="21"/>
        <v>0</v>
      </c>
    </row>
    <row r="283" spans="1:7" ht="15" hidden="1">
      <c r="A283" s="21">
        <v>268</v>
      </c>
      <c r="C283" s="23">
        <f t="shared" si="19"/>
        <v>0</v>
      </c>
      <c r="D283" s="23">
        <f t="shared" si="22"/>
        <v>0</v>
      </c>
      <c r="E283" s="23">
        <f t="shared" si="20"/>
        <v>0</v>
      </c>
      <c r="G283" s="23">
        <f t="shared" si="21"/>
        <v>0</v>
      </c>
    </row>
    <row r="284" spans="1:7" ht="15" hidden="1">
      <c r="A284" s="21">
        <v>269</v>
      </c>
      <c r="C284" s="23">
        <f t="shared" si="19"/>
        <v>0</v>
      </c>
      <c r="D284" s="23">
        <f t="shared" si="22"/>
        <v>0</v>
      </c>
      <c r="E284" s="23">
        <f t="shared" si="20"/>
        <v>0</v>
      </c>
      <c r="G284" s="23">
        <f t="shared" si="21"/>
        <v>0</v>
      </c>
    </row>
    <row r="285" spans="1:7" ht="15" hidden="1">
      <c r="A285" s="21">
        <v>270</v>
      </c>
      <c r="C285" s="23">
        <f t="shared" si="19"/>
        <v>0</v>
      </c>
      <c r="D285" s="23">
        <f t="shared" si="22"/>
        <v>0</v>
      </c>
      <c r="E285" s="23">
        <f t="shared" si="20"/>
        <v>0</v>
      </c>
      <c r="G285" s="23">
        <f t="shared" si="21"/>
        <v>0</v>
      </c>
    </row>
    <row r="286" spans="1:7" ht="15" hidden="1">
      <c r="A286" s="21">
        <v>271</v>
      </c>
      <c r="C286" s="23">
        <f t="shared" si="19"/>
        <v>0</v>
      </c>
      <c r="D286" s="23">
        <f t="shared" si="22"/>
        <v>0</v>
      </c>
      <c r="E286" s="23">
        <f t="shared" si="20"/>
        <v>0</v>
      </c>
      <c r="G286" s="23">
        <f t="shared" si="21"/>
        <v>0</v>
      </c>
    </row>
    <row r="287" spans="1:7" ht="15" hidden="1" collapsed="1">
      <c r="A287" s="21">
        <v>272</v>
      </c>
      <c r="C287" s="23">
        <f t="shared" si="19"/>
        <v>0</v>
      </c>
      <c r="D287" s="23">
        <f t="shared" si="22"/>
        <v>0</v>
      </c>
      <c r="E287" s="23">
        <f t="shared" si="20"/>
        <v>0</v>
      </c>
      <c r="G287" s="23">
        <f t="shared" si="21"/>
        <v>0</v>
      </c>
    </row>
    <row r="288" spans="1:7" ht="15" hidden="1">
      <c r="A288" s="21">
        <v>273</v>
      </c>
      <c r="C288" s="23">
        <f t="shared" si="19"/>
        <v>0</v>
      </c>
      <c r="D288" s="23">
        <f t="shared" si="22"/>
        <v>0</v>
      </c>
      <c r="E288" s="23">
        <f t="shared" si="20"/>
        <v>0</v>
      </c>
      <c r="G288" s="23">
        <f t="shared" si="21"/>
        <v>0</v>
      </c>
    </row>
    <row r="289" spans="1:7" ht="15" hidden="1">
      <c r="A289" s="21">
        <v>274</v>
      </c>
      <c r="C289" s="23">
        <f t="shared" si="19"/>
        <v>0</v>
      </c>
      <c r="D289" s="23">
        <f t="shared" si="22"/>
        <v>0</v>
      </c>
      <c r="E289" s="23">
        <f t="shared" si="20"/>
        <v>0</v>
      </c>
      <c r="G289" s="23">
        <f t="shared" si="21"/>
        <v>0</v>
      </c>
    </row>
    <row r="290" spans="1:7" ht="15" hidden="1">
      <c r="A290" s="21">
        <v>275</v>
      </c>
      <c r="C290" s="23">
        <f t="shared" si="19"/>
        <v>0</v>
      </c>
      <c r="D290" s="23">
        <f t="shared" si="22"/>
        <v>0</v>
      </c>
      <c r="E290" s="23">
        <f t="shared" si="20"/>
        <v>0</v>
      </c>
      <c r="G290" s="23">
        <f t="shared" si="21"/>
        <v>0</v>
      </c>
    </row>
    <row r="291" spans="1:7" ht="15" hidden="1">
      <c r="A291" s="21">
        <v>276</v>
      </c>
      <c r="B291" s="21">
        <v>23</v>
      </c>
      <c r="C291" s="23">
        <f t="shared" si="19"/>
        <v>0</v>
      </c>
      <c r="D291" s="23">
        <f t="shared" si="22"/>
        <v>0</v>
      </c>
      <c r="E291" s="23">
        <f t="shared" si="20"/>
        <v>0</v>
      </c>
      <c r="G291" s="23">
        <f t="shared" si="21"/>
        <v>0</v>
      </c>
    </row>
    <row r="292" spans="1:7" ht="15" hidden="1">
      <c r="A292" s="21">
        <v>277</v>
      </c>
      <c r="C292" s="23">
        <f t="shared" si="19"/>
        <v>0</v>
      </c>
      <c r="D292" s="23">
        <f t="shared" si="22"/>
        <v>0</v>
      </c>
      <c r="E292" s="23">
        <f t="shared" si="20"/>
        <v>0</v>
      </c>
      <c r="G292" s="23">
        <f t="shared" si="21"/>
        <v>0</v>
      </c>
    </row>
    <row r="293" spans="1:7" ht="15" hidden="1">
      <c r="A293" s="21">
        <v>278</v>
      </c>
      <c r="C293" s="23">
        <f t="shared" si="19"/>
        <v>0</v>
      </c>
      <c r="D293" s="23">
        <f t="shared" si="22"/>
        <v>0</v>
      </c>
      <c r="E293" s="23">
        <f t="shared" si="20"/>
        <v>0</v>
      </c>
      <c r="G293" s="23">
        <f t="shared" si="21"/>
        <v>0</v>
      </c>
    </row>
    <row r="294" spans="1:7" ht="15" hidden="1">
      <c r="A294" s="21">
        <v>279</v>
      </c>
      <c r="C294" s="23">
        <f t="shared" si="19"/>
        <v>0</v>
      </c>
      <c r="D294" s="23">
        <f t="shared" si="22"/>
        <v>0</v>
      </c>
      <c r="E294" s="23">
        <f t="shared" si="20"/>
        <v>0</v>
      </c>
      <c r="G294" s="23">
        <f t="shared" si="21"/>
        <v>0</v>
      </c>
    </row>
    <row r="295" spans="1:7" ht="15" hidden="1">
      <c r="A295" s="21">
        <v>280</v>
      </c>
      <c r="C295" s="23">
        <f t="shared" si="19"/>
        <v>0</v>
      </c>
      <c r="D295" s="23">
        <f t="shared" si="22"/>
        <v>0</v>
      </c>
      <c r="E295" s="23">
        <f t="shared" si="20"/>
        <v>0</v>
      </c>
      <c r="G295" s="23">
        <f t="shared" si="21"/>
        <v>0</v>
      </c>
    </row>
    <row r="296" spans="1:7" ht="15" hidden="1">
      <c r="A296" s="21">
        <v>281</v>
      </c>
      <c r="C296" s="23">
        <f t="shared" si="19"/>
        <v>0</v>
      </c>
      <c r="D296" s="23">
        <f t="shared" si="22"/>
        <v>0</v>
      </c>
      <c r="E296" s="23">
        <f t="shared" si="20"/>
        <v>0</v>
      </c>
      <c r="G296" s="23">
        <f t="shared" si="21"/>
        <v>0</v>
      </c>
    </row>
    <row r="297" spans="1:7" ht="15" hidden="1" collapsed="1">
      <c r="A297" s="21">
        <v>282</v>
      </c>
      <c r="C297" s="23">
        <f t="shared" si="19"/>
        <v>0</v>
      </c>
      <c r="D297" s="23">
        <f t="shared" si="22"/>
        <v>0</v>
      </c>
      <c r="E297" s="23">
        <f t="shared" si="20"/>
        <v>0</v>
      </c>
      <c r="G297" s="23">
        <f t="shared" si="21"/>
        <v>0</v>
      </c>
    </row>
    <row r="298" spans="1:7" ht="15" hidden="1">
      <c r="A298" s="21">
        <v>283</v>
      </c>
      <c r="C298" s="23">
        <f t="shared" si="19"/>
        <v>0</v>
      </c>
      <c r="D298" s="23">
        <f t="shared" si="22"/>
        <v>0</v>
      </c>
      <c r="E298" s="23">
        <f t="shared" si="20"/>
        <v>0</v>
      </c>
      <c r="G298" s="23">
        <f t="shared" si="21"/>
        <v>0</v>
      </c>
    </row>
    <row r="299" spans="1:7" ht="15" hidden="1">
      <c r="A299" s="21">
        <v>284</v>
      </c>
      <c r="C299" s="23">
        <f t="shared" si="19"/>
        <v>0</v>
      </c>
      <c r="D299" s="23">
        <f t="shared" si="22"/>
        <v>0</v>
      </c>
      <c r="E299" s="23">
        <f t="shared" si="20"/>
        <v>0</v>
      </c>
      <c r="G299" s="23">
        <f t="shared" si="21"/>
        <v>0</v>
      </c>
    </row>
    <row r="300" spans="1:7" ht="15" hidden="1">
      <c r="A300" s="21">
        <v>285</v>
      </c>
      <c r="C300" s="23">
        <f t="shared" si="19"/>
        <v>0</v>
      </c>
      <c r="D300" s="23">
        <f t="shared" si="22"/>
        <v>0</v>
      </c>
      <c r="E300" s="23">
        <f t="shared" si="20"/>
        <v>0</v>
      </c>
      <c r="G300" s="23">
        <f t="shared" si="21"/>
        <v>0</v>
      </c>
    </row>
    <row r="301" spans="1:7" ht="15" hidden="1">
      <c r="A301" s="21">
        <v>286</v>
      </c>
      <c r="C301" s="23">
        <f t="shared" si="19"/>
        <v>0</v>
      </c>
      <c r="D301" s="23">
        <f t="shared" si="22"/>
        <v>0</v>
      </c>
      <c r="E301" s="23">
        <f t="shared" si="20"/>
        <v>0</v>
      </c>
      <c r="G301" s="23">
        <f t="shared" si="21"/>
        <v>0</v>
      </c>
    </row>
    <row r="302" spans="1:7" ht="15" hidden="1">
      <c r="A302" s="21">
        <v>287</v>
      </c>
      <c r="C302" s="23">
        <f t="shared" si="19"/>
        <v>0</v>
      </c>
      <c r="D302" s="23">
        <f t="shared" si="22"/>
        <v>0</v>
      </c>
      <c r="E302" s="23">
        <f t="shared" si="20"/>
        <v>0</v>
      </c>
      <c r="G302" s="23">
        <f t="shared" si="21"/>
        <v>0</v>
      </c>
    </row>
    <row r="303" spans="1:7" ht="15" hidden="1">
      <c r="A303" s="21">
        <v>288</v>
      </c>
      <c r="B303" s="21">
        <v>24</v>
      </c>
      <c r="C303" s="23">
        <f t="shared" si="19"/>
        <v>0</v>
      </c>
      <c r="D303" s="23">
        <f t="shared" si="22"/>
        <v>0</v>
      </c>
      <c r="E303" s="23">
        <f t="shared" si="20"/>
        <v>0</v>
      </c>
      <c r="G303" s="23">
        <f t="shared" si="21"/>
        <v>0</v>
      </c>
    </row>
    <row r="304" spans="1:7" ht="15" hidden="1">
      <c r="A304" s="21">
        <v>289</v>
      </c>
      <c r="C304" s="23">
        <f t="shared" si="19"/>
        <v>0</v>
      </c>
      <c r="D304" s="23">
        <f t="shared" si="22"/>
        <v>0</v>
      </c>
      <c r="E304" s="23">
        <f t="shared" si="20"/>
        <v>0</v>
      </c>
      <c r="G304" s="23">
        <f t="shared" si="21"/>
        <v>0</v>
      </c>
    </row>
    <row r="305" spans="1:7" ht="15" hidden="1">
      <c r="A305" s="21">
        <v>290</v>
      </c>
      <c r="C305" s="23">
        <f t="shared" si="19"/>
        <v>0</v>
      </c>
      <c r="D305" s="23">
        <f t="shared" si="22"/>
        <v>0</v>
      </c>
      <c r="E305" s="23">
        <f t="shared" si="20"/>
        <v>0</v>
      </c>
      <c r="G305" s="23">
        <f t="shared" si="21"/>
        <v>0</v>
      </c>
    </row>
    <row r="306" spans="1:7" ht="15" hidden="1">
      <c r="A306" s="21">
        <v>291</v>
      </c>
      <c r="C306" s="23">
        <f t="shared" si="19"/>
        <v>0</v>
      </c>
      <c r="D306" s="23">
        <f t="shared" si="22"/>
        <v>0</v>
      </c>
      <c r="E306" s="23">
        <f t="shared" si="20"/>
        <v>0</v>
      </c>
      <c r="G306" s="23">
        <f t="shared" si="21"/>
        <v>0</v>
      </c>
    </row>
    <row r="307" spans="1:7" ht="15" hidden="1" collapsed="1">
      <c r="A307" s="21">
        <v>292</v>
      </c>
      <c r="C307" s="23">
        <f t="shared" si="19"/>
        <v>0</v>
      </c>
      <c r="D307" s="23">
        <f t="shared" si="22"/>
        <v>0</v>
      </c>
      <c r="E307" s="23">
        <f t="shared" si="20"/>
        <v>0</v>
      </c>
      <c r="G307" s="23">
        <f t="shared" si="21"/>
        <v>0</v>
      </c>
    </row>
    <row r="308" spans="1:7" ht="15" hidden="1">
      <c r="A308" s="21">
        <v>293</v>
      </c>
      <c r="C308" s="23">
        <f t="shared" si="19"/>
        <v>0</v>
      </c>
      <c r="D308" s="23">
        <f t="shared" si="22"/>
        <v>0</v>
      </c>
      <c r="E308" s="23">
        <f t="shared" si="20"/>
        <v>0</v>
      </c>
      <c r="G308" s="23">
        <f t="shared" si="21"/>
        <v>0</v>
      </c>
    </row>
    <row r="309" spans="1:7" ht="15" hidden="1">
      <c r="A309" s="21">
        <v>294</v>
      </c>
      <c r="C309" s="23">
        <f t="shared" si="19"/>
        <v>0</v>
      </c>
      <c r="D309" s="23">
        <f t="shared" si="22"/>
        <v>0</v>
      </c>
      <c r="E309" s="23">
        <f t="shared" si="20"/>
        <v>0</v>
      </c>
      <c r="G309" s="23">
        <f t="shared" si="21"/>
        <v>0</v>
      </c>
    </row>
    <row r="310" spans="1:7" ht="15" hidden="1">
      <c r="A310" s="21">
        <v>295</v>
      </c>
      <c r="C310" s="23">
        <f t="shared" si="19"/>
        <v>0</v>
      </c>
      <c r="D310" s="23">
        <f t="shared" si="22"/>
        <v>0</v>
      </c>
      <c r="E310" s="23">
        <f t="shared" si="20"/>
        <v>0</v>
      </c>
      <c r="G310" s="23">
        <f t="shared" si="21"/>
        <v>0</v>
      </c>
    </row>
    <row r="311" spans="1:7" ht="15" hidden="1">
      <c r="A311" s="21">
        <v>296</v>
      </c>
      <c r="C311" s="23">
        <f t="shared" si="19"/>
        <v>0</v>
      </c>
      <c r="D311" s="23">
        <f t="shared" si="22"/>
        <v>0</v>
      </c>
      <c r="E311" s="23">
        <f t="shared" si="20"/>
        <v>0</v>
      </c>
      <c r="G311" s="23">
        <f t="shared" si="21"/>
        <v>0</v>
      </c>
    </row>
    <row r="312" spans="1:7" ht="15" hidden="1">
      <c r="A312" s="21">
        <v>297</v>
      </c>
      <c r="C312" s="23">
        <f t="shared" si="19"/>
        <v>0</v>
      </c>
      <c r="D312" s="23">
        <f t="shared" si="22"/>
        <v>0</v>
      </c>
      <c r="E312" s="23">
        <f t="shared" si="20"/>
        <v>0</v>
      </c>
      <c r="G312" s="23">
        <f t="shared" si="21"/>
        <v>0</v>
      </c>
    </row>
    <row r="313" spans="1:7" ht="15" hidden="1">
      <c r="A313" s="21">
        <v>298</v>
      </c>
      <c r="C313" s="23">
        <f t="shared" si="19"/>
        <v>0</v>
      </c>
      <c r="D313" s="23">
        <f t="shared" si="22"/>
        <v>0</v>
      </c>
      <c r="E313" s="23">
        <f t="shared" si="20"/>
        <v>0</v>
      </c>
      <c r="G313" s="23">
        <f t="shared" si="21"/>
        <v>0</v>
      </c>
    </row>
    <row r="314" spans="1:7" ht="15" hidden="1">
      <c r="A314" s="21">
        <v>299</v>
      </c>
      <c r="C314" s="23">
        <f t="shared" si="19"/>
        <v>0</v>
      </c>
      <c r="D314" s="23">
        <f t="shared" si="22"/>
        <v>0</v>
      </c>
      <c r="E314" s="23">
        <f t="shared" si="20"/>
        <v>0</v>
      </c>
      <c r="G314" s="23">
        <f t="shared" si="21"/>
        <v>0</v>
      </c>
    </row>
    <row r="315" spans="1:7" ht="15" hidden="1">
      <c r="A315" s="21">
        <v>300</v>
      </c>
      <c r="B315" s="21">
        <v>25</v>
      </c>
      <c r="C315" s="23">
        <f t="shared" si="19"/>
        <v>0</v>
      </c>
      <c r="D315" s="23">
        <f t="shared" si="22"/>
        <v>0</v>
      </c>
      <c r="E315" s="23">
        <f t="shared" si="20"/>
        <v>0</v>
      </c>
      <c r="G315" s="23">
        <f t="shared" si="21"/>
        <v>0</v>
      </c>
    </row>
    <row r="316" spans="1:7" ht="15" hidden="1">
      <c r="A316" s="21">
        <v>301</v>
      </c>
      <c r="C316" s="23">
        <f t="shared" si="19"/>
        <v>0</v>
      </c>
      <c r="D316" s="23">
        <f t="shared" si="22"/>
        <v>0</v>
      </c>
      <c r="E316" s="23">
        <f t="shared" si="20"/>
        <v>0</v>
      </c>
      <c r="G316" s="23">
        <f t="shared" si="21"/>
        <v>0</v>
      </c>
    </row>
    <row r="317" spans="1:7" ht="15" hidden="1" collapsed="1">
      <c r="A317" s="21">
        <v>302</v>
      </c>
      <c r="C317" s="23">
        <f t="shared" si="19"/>
        <v>0</v>
      </c>
      <c r="D317" s="23">
        <f t="shared" si="22"/>
        <v>0</v>
      </c>
      <c r="E317" s="23">
        <f t="shared" si="20"/>
        <v>0</v>
      </c>
      <c r="G317" s="23">
        <f t="shared" si="21"/>
        <v>0</v>
      </c>
    </row>
    <row r="318" spans="1:7" ht="15" hidden="1">
      <c r="A318" s="21">
        <v>303</v>
      </c>
      <c r="C318" s="23">
        <f t="shared" si="19"/>
        <v>0</v>
      </c>
      <c r="D318" s="23">
        <f t="shared" si="22"/>
        <v>0</v>
      </c>
      <c r="E318" s="23">
        <f t="shared" si="20"/>
        <v>0</v>
      </c>
      <c r="G318" s="23">
        <f t="shared" si="21"/>
        <v>0</v>
      </c>
    </row>
    <row r="319" spans="1:7" ht="15" hidden="1">
      <c r="A319" s="21">
        <v>304</v>
      </c>
      <c r="C319" s="23">
        <f t="shared" si="19"/>
        <v>0</v>
      </c>
      <c r="D319" s="23">
        <f t="shared" si="22"/>
        <v>0</v>
      </c>
      <c r="E319" s="23">
        <f t="shared" si="20"/>
        <v>0</v>
      </c>
      <c r="G319" s="23">
        <f t="shared" si="21"/>
        <v>0</v>
      </c>
    </row>
    <row r="320" spans="1:7" ht="15" hidden="1">
      <c r="A320" s="21">
        <v>305</v>
      </c>
      <c r="C320" s="23">
        <f t="shared" si="19"/>
        <v>0</v>
      </c>
      <c r="D320" s="23">
        <f t="shared" si="22"/>
        <v>0</v>
      </c>
      <c r="E320" s="23">
        <f t="shared" si="20"/>
        <v>0</v>
      </c>
      <c r="G320" s="23">
        <f t="shared" si="21"/>
        <v>0</v>
      </c>
    </row>
    <row r="321" spans="1:7" ht="15" hidden="1">
      <c r="A321" s="21">
        <v>306</v>
      </c>
      <c r="C321" s="23">
        <f t="shared" si="19"/>
        <v>0</v>
      </c>
      <c r="D321" s="23">
        <f t="shared" si="22"/>
        <v>0</v>
      </c>
      <c r="E321" s="23">
        <f t="shared" si="20"/>
        <v>0</v>
      </c>
      <c r="G321" s="23">
        <f t="shared" si="21"/>
        <v>0</v>
      </c>
    </row>
    <row r="322" spans="1:7" ht="15" hidden="1">
      <c r="A322" s="21">
        <v>307</v>
      </c>
      <c r="C322" s="23">
        <f t="shared" si="19"/>
        <v>0</v>
      </c>
      <c r="D322" s="23">
        <f t="shared" si="22"/>
        <v>0</v>
      </c>
      <c r="E322" s="23">
        <f t="shared" si="20"/>
        <v>0</v>
      </c>
      <c r="G322" s="23">
        <f t="shared" si="21"/>
        <v>0</v>
      </c>
    </row>
    <row r="323" spans="1:7" ht="15" hidden="1">
      <c r="A323" s="21">
        <v>308</v>
      </c>
      <c r="C323" s="23">
        <f t="shared" si="19"/>
        <v>0</v>
      </c>
      <c r="D323" s="23">
        <f t="shared" si="22"/>
        <v>0</v>
      </c>
      <c r="E323" s="23">
        <f t="shared" si="20"/>
        <v>0</v>
      </c>
      <c r="G323" s="23">
        <f t="shared" si="21"/>
        <v>0</v>
      </c>
    </row>
    <row r="324" spans="1:7" ht="15" hidden="1">
      <c r="A324" s="21">
        <v>309</v>
      </c>
      <c r="C324" s="23">
        <f t="shared" si="19"/>
        <v>0</v>
      </c>
      <c r="D324" s="23">
        <f t="shared" si="22"/>
        <v>0</v>
      </c>
      <c r="E324" s="23">
        <f t="shared" si="20"/>
        <v>0</v>
      </c>
      <c r="G324" s="23">
        <f t="shared" si="21"/>
        <v>0</v>
      </c>
    </row>
    <row r="325" spans="1:7" ht="15" hidden="1">
      <c r="A325" s="21">
        <v>310</v>
      </c>
      <c r="C325" s="23">
        <f t="shared" si="19"/>
        <v>0</v>
      </c>
      <c r="D325" s="23">
        <f t="shared" si="22"/>
        <v>0</v>
      </c>
      <c r="E325" s="23">
        <f t="shared" si="20"/>
        <v>0</v>
      </c>
      <c r="G325" s="23">
        <f t="shared" si="21"/>
        <v>0</v>
      </c>
    </row>
    <row r="326" spans="1:7" ht="15" hidden="1">
      <c r="A326" s="21">
        <v>311</v>
      </c>
      <c r="C326" s="23">
        <f t="shared" si="19"/>
        <v>0</v>
      </c>
      <c r="D326" s="23">
        <f t="shared" si="22"/>
        <v>0</v>
      </c>
      <c r="E326" s="23">
        <f t="shared" si="20"/>
        <v>0</v>
      </c>
      <c r="G326" s="23">
        <f t="shared" si="21"/>
        <v>0</v>
      </c>
    </row>
    <row r="327" spans="1:7" ht="15" hidden="1" collapsed="1">
      <c r="A327" s="21">
        <v>312</v>
      </c>
      <c r="B327" s="21">
        <v>26</v>
      </c>
      <c r="C327" s="23">
        <f t="shared" si="19"/>
        <v>0</v>
      </c>
      <c r="D327" s="23">
        <f t="shared" si="22"/>
        <v>0</v>
      </c>
      <c r="E327" s="23">
        <f t="shared" si="20"/>
        <v>0</v>
      </c>
      <c r="G327" s="23">
        <f t="shared" si="21"/>
        <v>0</v>
      </c>
    </row>
    <row r="328" spans="1:7" ht="15" hidden="1">
      <c r="A328" s="21">
        <v>313</v>
      </c>
      <c r="C328" s="23">
        <f t="shared" si="19"/>
        <v>0</v>
      </c>
      <c r="D328" s="23">
        <f t="shared" si="22"/>
        <v>0</v>
      </c>
      <c r="E328" s="23">
        <f t="shared" si="20"/>
        <v>0</v>
      </c>
      <c r="G328" s="23">
        <f t="shared" si="21"/>
        <v>0</v>
      </c>
    </row>
    <row r="329" spans="1:7" ht="15" hidden="1">
      <c r="A329" s="21">
        <v>314</v>
      </c>
      <c r="C329" s="23">
        <f t="shared" si="19"/>
        <v>0</v>
      </c>
      <c r="D329" s="23">
        <f t="shared" si="22"/>
        <v>0</v>
      </c>
      <c r="E329" s="23">
        <f t="shared" si="20"/>
        <v>0</v>
      </c>
      <c r="G329" s="23">
        <f t="shared" si="21"/>
        <v>0</v>
      </c>
    </row>
    <row r="330" spans="1:7" ht="15" hidden="1">
      <c r="A330" s="21">
        <v>315</v>
      </c>
      <c r="C330" s="23">
        <f t="shared" si="19"/>
        <v>0</v>
      </c>
      <c r="D330" s="23">
        <f t="shared" si="22"/>
        <v>0</v>
      </c>
      <c r="E330" s="23">
        <f t="shared" si="20"/>
        <v>0</v>
      </c>
      <c r="G330" s="23">
        <f t="shared" si="21"/>
        <v>0</v>
      </c>
    </row>
    <row r="331" spans="1:7" ht="15" hidden="1">
      <c r="A331" s="21">
        <v>316</v>
      </c>
      <c r="C331" s="23">
        <f t="shared" si="19"/>
        <v>0</v>
      </c>
      <c r="D331" s="23">
        <f t="shared" si="22"/>
        <v>0</v>
      </c>
      <c r="E331" s="23">
        <f t="shared" si="20"/>
        <v>0</v>
      </c>
      <c r="G331" s="23">
        <f t="shared" si="21"/>
        <v>0</v>
      </c>
    </row>
    <row r="332" spans="1:7" ht="15" hidden="1">
      <c r="A332" s="21">
        <v>317</v>
      </c>
      <c r="C332" s="23">
        <f aca="true" t="shared" si="23" ref="C332:C395">IF((E331*D$5/100)&gt;0,(E331*D$5/100),0)/12</f>
        <v>0</v>
      </c>
      <c r="D332" s="23">
        <f t="shared" si="22"/>
        <v>0</v>
      </c>
      <c r="E332" s="23">
        <f aca="true" t="shared" si="24" ref="E332:E395">IF((E331-D332)&gt;0,(E331-D332),0)</f>
        <v>0</v>
      </c>
      <c r="G332" s="23">
        <f aca="true" t="shared" si="25" ref="G332:G395">IF(((C332+D332)/12),((C332+D332)),0)</f>
        <v>0</v>
      </c>
    </row>
    <row r="333" spans="1:7" ht="15" hidden="1">
      <c r="A333" s="21">
        <v>318</v>
      </c>
      <c r="C333" s="23">
        <f t="shared" si="23"/>
        <v>0</v>
      </c>
      <c r="D333" s="23">
        <f t="shared" si="22"/>
        <v>0</v>
      </c>
      <c r="E333" s="23">
        <f t="shared" si="24"/>
        <v>0</v>
      </c>
      <c r="G333" s="23">
        <f t="shared" si="25"/>
        <v>0</v>
      </c>
    </row>
    <row r="334" spans="1:7" ht="15" hidden="1">
      <c r="A334" s="21">
        <v>319</v>
      </c>
      <c r="C334" s="23">
        <f t="shared" si="23"/>
        <v>0</v>
      </c>
      <c r="D334" s="23">
        <f t="shared" si="22"/>
        <v>0</v>
      </c>
      <c r="E334" s="23">
        <f t="shared" si="24"/>
        <v>0</v>
      </c>
      <c r="G334" s="23">
        <f t="shared" si="25"/>
        <v>0</v>
      </c>
    </row>
    <row r="335" spans="1:7" ht="15" hidden="1">
      <c r="A335" s="21">
        <v>320</v>
      </c>
      <c r="C335" s="23">
        <f t="shared" si="23"/>
        <v>0</v>
      </c>
      <c r="D335" s="23">
        <f t="shared" si="22"/>
        <v>0</v>
      </c>
      <c r="E335" s="23">
        <f t="shared" si="24"/>
        <v>0</v>
      </c>
      <c r="G335" s="23">
        <f t="shared" si="25"/>
        <v>0</v>
      </c>
    </row>
    <row r="336" spans="1:7" ht="15" hidden="1">
      <c r="A336" s="21">
        <v>321</v>
      </c>
      <c r="C336" s="23">
        <f t="shared" si="23"/>
        <v>0</v>
      </c>
      <c r="D336" s="23">
        <f t="shared" si="22"/>
        <v>0</v>
      </c>
      <c r="E336" s="23">
        <f t="shared" si="24"/>
        <v>0</v>
      </c>
      <c r="G336" s="23">
        <f t="shared" si="25"/>
        <v>0</v>
      </c>
    </row>
    <row r="337" spans="1:7" ht="15" hidden="1" collapsed="1">
      <c r="A337" s="21">
        <v>322</v>
      </c>
      <c r="C337" s="23">
        <f t="shared" si="23"/>
        <v>0</v>
      </c>
      <c r="D337" s="23">
        <f t="shared" si="22"/>
        <v>0</v>
      </c>
      <c r="E337" s="23">
        <f t="shared" si="24"/>
        <v>0</v>
      </c>
      <c r="G337" s="23">
        <f t="shared" si="25"/>
        <v>0</v>
      </c>
    </row>
    <row r="338" spans="1:7" ht="15" hidden="1">
      <c r="A338" s="21">
        <v>323</v>
      </c>
      <c r="C338" s="23">
        <f t="shared" si="23"/>
        <v>0</v>
      </c>
      <c r="D338" s="23">
        <f t="shared" si="22"/>
        <v>0</v>
      </c>
      <c r="E338" s="23">
        <f t="shared" si="24"/>
        <v>0</v>
      </c>
      <c r="G338" s="23">
        <f t="shared" si="25"/>
        <v>0</v>
      </c>
    </row>
    <row r="339" spans="1:7" ht="15" hidden="1">
      <c r="A339" s="21">
        <v>324</v>
      </c>
      <c r="B339" s="21">
        <v>27</v>
      </c>
      <c r="C339" s="23">
        <f t="shared" si="23"/>
        <v>0</v>
      </c>
      <c r="D339" s="23">
        <f t="shared" si="22"/>
        <v>0</v>
      </c>
      <c r="E339" s="23">
        <f t="shared" si="24"/>
        <v>0</v>
      </c>
      <c r="G339" s="23">
        <f t="shared" si="25"/>
        <v>0</v>
      </c>
    </row>
    <row r="340" spans="1:7" ht="15" hidden="1">
      <c r="A340" s="21">
        <v>325</v>
      </c>
      <c r="C340" s="23">
        <f t="shared" si="23"/>
        <v>0</v>
      </c>
      <c r="D340" s="23">
        <f t="shared" si="22"/>
        <v>0</v>
      </c>
      <c r="E340" s="23">
        <f t="shared" si="24"/>
        <v>0</v>
      </c>
      <c r="G340" s="23">
        <f t="shared" si="25"/>
        <v>0</v>
      </c>
    </row>
    <row r="341" spans="1:7" ht="15" hidden="1">
      <c r="A341" s="21">
        <v>326</v>
      </c>
      <c r="C341" s="23">
        <f t="shared" si="23"/>
        <v>0</v>
      </c>
      <c r="D341" s="23">
        <f t="shared" si="22"/>
        <v>0</v>
      </c>
      <c r="E341" s="23">
        <f t="shared" si="24"/>
        <v>0</v>
      </c>
      <c r="G341" s="23">
        <f t="shared" si="25"/>
        <v>0</v>
      </c>
    </row>
    <row r="342" spans="1:7" ht="15" hidden="1">
      <c r="A342" s="21">
        <v>327</v>
      </c>
      <c r="C342" s="23">
        <f t="shared" si="23"/>
        <v>0</v>
      </c>
      <c r="D342" s="23">
        <f aca="true" t="shared" si="26" ref="D342:D405">IF(AND(C342&gt;0,E341&gt;D342),(D$8-C342),E341)</f>
        <v>0</v>
      </c>
      <c r="E342" s="23">
        <f t="shared" si="24"/>
        <v>0</v>
      </c>
      <c r="G342" s="23">
        <f t="shared" si="25"/>
        <v>0</v>
      </c>
    </row>
    <row r="343" spans="1:7" ht="15" hidden="1">
      <c r="A343" s="21">
        <v>328</v>
      </c>
      <c r="C343" s="23">
        <f t="shared" si="23"/>
        <v>0</v>
      </c>
      <c r="D343" s="23">
        <f t="shared" si="26"/>
        <v>0</v>
      </c>
      <c r="E343" s="23">
        <f t="shared" si="24"/>
        <v>0</v>
      </c>
      <c r="G343" s="23">
        <f t="shared" si="25"/>
        <v>0</v>
      </c>
    </row>
    <row r="344" spans="1:7" ht="15" hidden="1">
      <c r="A344" s="21">
        <v>329</v>
      </c>
      <c r="C344" s="23">
        <f t="shared" si="23"/>
        <v>0</v>
      </c>
      <c r="D344" s="23">
        <f t="shared" si="26"/>
        <v>0</v>
      </c>
      <c r="E344" s="23">
        <f t="shared" si="24"/>
        <v>0</v>
      </c>
      <c r="G344" s="23">
        <f t="shared" si="25"/>
        <v>0</v>
      </c>
    </row>
    <row r="345" spans="1:7" ht="15" hidden="1">
      <c r="A345" s="21">
        <v>330</v>
      </c>
      <c r="C345" s="23">
        <f t="shared" si="23"/>
        <v>0</v>
      </c>
      <c r="D345" s="23">
        <f t="shared" si="26"/>
        <v>0</v>
      </c>
      <c r="E345" s="23">
        <f t="shared" si="24"/>
        <v>0</v>
      </c>
      <c r="G345" s="23">
        <f t="shared" si="25"/>
        <v>0</v>
      </c>
    </row>
    <row r="346" spans="1:7" ht="15" hidden="1">
      <c r="A346" s="21">
        <v>331</v>
      </c>
      <c r="C346" s="23">
        <f t="shared" si="23"/>
        <v>0</v>
      </c>
      <c r="D346" s="23">
        <f t="shared" si="26"/>
        <v>0</v>
      </c>
      <c r="E346" s="23">
        <f t="shared" si="24"/>
        <v>0</v>
      </c>
      <c r="G346" s="23">
        <f t="shared" si="25"/>
        <v>0</v>
      </c>
    </row>
    <row r="347" spans="1:7" ht="15" hidden="1" collapsed="1">
      <c r="A347" s="21">
        <v>332</v>
      </c>
      <c r="C347" s="23">
        <f t="shared" si="23"/>
        <v>0</v>
      </c>
      <c r="D347" s="23">
        <f t="shared" si="26"/>
        <v>0</v>
      </c>
      <c r="E347" s="23">
        <f t="shared" si="24"/>
        <v>0</v>
      </c>
      <c r="G347" s="23">
        <f t="shared" si="25"/>
        <v>0</v>
      </c>
    </row>
    <row r="348" spans="1:7" ht="15" hidden="1">
      <c r="A348" s="21">
        <v>333</v>
      </c>
      <c r="C348" s="23">
        <f t="shared" si="23"/>
        <v>0</v>
      </c>
      <c r="D348" s="23">
        <f t="shared" si="26"/>
        <v>0</v>
      </c>
      <c r="E348" s="23">
        <f t="shared" si="24"/>
        <v>0</v>
      </c>
      <c r="G348" s="23">
        <f t="shared" si="25"/>
        <v>0</v>
      </c>
    </row>
    <row r="349" spans="1:7" ht="15" hidden="1">
      <c r="A349" s="21">
        <v>334</v>
      </c>
      <c r="C349" s="23">
        <f t="shared" si="23"/>
        <v>0</v>
      </c>
      <c r="D349" s="23">
        <f t="shared" si="26"/>
        <v>0</v>
      </c>
      <c r="E349" s="23">
        <f t="shared" si="24"/>
        <v>0</v>
      </c>
      <c r="G349" s="23">
        <f t="shared" si="25"/>
        <v>0</v>
      </c>
    </row>
    <row r="350" spans="1:7" ht="15" hidden="1">
      <c r="A350" s="21">
        <v>335</v>
      </c>
      <c r="C350" s="23">
        <f t="shared" si="23"/>
        <v>0</v>
      </c>
      <c r="D350" s="23">
        <f t="shared" si="26"/>
        <v>0</v>
      </c>
      <c r="E350" s="23">
        <f t="shared" si="24"/>
        <v>0</v>
      </c>
      <c r="G350" s="23">
        <f t="shared" si="25"/>
        <v>0</v>
      </c>
    </row>
    <row r="351" spans="1:7" ht="15" hidden="1">
      <c r="A351" s="21">
        <v>336</v>
      </c>
      <c r="B351" s="21">
        <v>28</v>
      </c>
      <c r="C351" s="23">
        <f t="shared" si="23"/>
        <v>0</v>
      </c>
      <c r="D351" s="23">
        <f t="shared" si="26"/>
        <v>0</v>
      </c>
      <c r="E351" s="23">
        <f t="shared" si="24"/>
        <v>0</v>
      </c>
      <c r="G351" s="23">
        <f t="shared" si="25"/>
        <v>0</v>
      </c>
    </row>
    <row r="352" spans="1:7" ht="15" hidden="1">
      <c r="A352" s="21">
        <v>337</v>
      </c>
      <c r="C352" s="23">
        <f t="shared" si="23"/>
        <v>0</v>
      </c>
      <c r="D352" s="23">
        <f t="shared" si="26"/>
        <v>0</v>
      </c>
      <c r="E352" s="23">
        <f t="shared" si="24"/>
        <v>0</v>
      </c>
      <c r="G352" s="23">
        <f t="shared" si="25"/>
        <v>0</v>
      </c>
    </row>
    <row r="353" spans="1:7" ht="15" hidden="1">
      <c r="A353" s="21">
        <v>338</v>
      </c>
      <c r="C353" s="23">
        <f t="shared" si="23"/>
        <v>0</v>
      </c>
      <c r="D353" s="23">
        <f t="shared" si="26"/>
        <v>0</v>
      </c>
      <c r="E353" s="23">
        <f t="shared" si="24"/>
        <v>0</v>
      </c>
      <c r="G353" s="23">
        <f t="shared" si="25"/>
        <v>0</v>
      </c>
    </row>
    <row r="354" spans="1:7" ht="15" hidden="1">
      <c r="A354" s="21">
        <v>339</v>
      </c>
      <c r="C354" s="23">
        <f t="shared" si="23"/>
        <v>0</v>
      </c>
      <c r="D354" s="23">
        <f t="shared" si="26"/>
        <v>0</v>
      </c>
      <c r="E354" s="23">
        <f t="shared" si="24"/>
        <v>0</v>
      </c>
      <c r="G354" s="23">
        <f t="shared" si="25"/>
        <v>0</v>
      </c>
    </row>
    <row r="355" spans="1:7" ht="15" hidden="1">
      <c r="A355" s="21">
        <v>340</v>
      </c>
      <c r="C355" s="23">
        <f t="shared" si="23"/>
        <v>0</v>
      </c>
      <c r="D355" s="23">
        <f t="shared" si="26"/>
        <v>0</v>
      </c>
      <c r="E355" s="23">
        <f t="shared" si="24"/>
        <v>0</v>
      </c>
      <c r="G355" s="23">
        <f t="shared" si="25"/>
        <v>0</v>
      </c>
    </row>
    <row r="356" spans="1:7" ht="15" hidden="1">
      <c r="A356" s="21">
        <v>341</v>
      </c>
      <c r="C356" s="23">
        <f t="shared" si="23"/>
        <v>0</v>
      </c>
      <c r="D356" s="23">
        <f t="shared" si="26"/>
        <v>0</v>
      </c>
      <c r="E356" s="23">
        <f t="shared" si="24"/>
        <v>0</v>
      </c>
      <c r="G356" s="23">
        <f t="shared" si="25"/>
        <v>0</v>
      </c>
    </row>
    <row r="357" spans="1:7" ht="15" hidden="1" collapsed="1">
      <c r="A357" s="21">
        <v>342</v>
      </c>
      <c r="C357" s="23">
        <f t="shared" si="23"/>
        <v>0</v>
      </c>
      <c r="D357" s="23">
        <f t="shared" si="26"/>
        <v>0</v>
      </c>
      <c r="E357" s="23">
        <f t="shared" si="24"/>
        <v>0</v>
      </c>
      <c r="G357" s="23">
        <f t="shared" si="25"/>
        <v>0</v>
      </c>
    </row>
    <row r="358" spans="1:7" ht="15" hidden="1">
      <c r="A358" s="21">
        <v>343</v>
      </c>
      <c r="C358" s="23">
        <f t="shared" si="23"/>
        <v>0</v>
      </c>
      <c r="D358" s="23">
        <f t="shared" si="26"/>
        <v>0</v>
      </c>
      <c r="E358" s="23">
        <f t="shared" si="24"/>
        <v>0</v>
      </c>
      <c r="G358" s="23">
        <f t="shared" si="25"/>
        <v>0</v>
      </c>
    </row>
    <row r="359" spans="1:7" ht="15" hidden="1">
      <c r="A359" s="21">
        <v>344</v>
      </c>
      <c r="C359" s="23">
        <f t="shared" si="23"/>
        <v>0</v>
      </c>
      <c r="D359" s="23">
        <f t="shared" si="26"/>
        <v>0</v>
      </c>
      <c r="E359" s="23">
        <f t="shared" si="24"/>
        <v>0</v>
      </c>
      <c r="G359" s="23">
        <f t="shared" si="25"/>
        <v>0</v>
      </c>
    </row>
    <row r="360" spans="1:7" ht="15" hidden="1">
      <c r="A360" s="21">
        <v>345</v>
      </c>
      <c r="C360" s="23">
        <f t="shared" si="23"/>
        <v>0</v>
      </c>
      <c r="D360" s="23">
        <f t="shared" si="26"/>
        <v>0</v>
      </c>
      <c r="E360" s="23">
        <f t="shared" si="24"/>
        <v>0</v>
      </c>
      <c r="G360" s="23">
        <f t="shared" si="25"/>
        <v>0</v>
      </c>
    </row>
    <row r="361" spans="1:7" ht="15" hidden="1">
      <c r="A361" s="21">
        <v>346</v>
      </c>
      <c r="C361" s="23">
        <f t="shared" si="23"/>
        <v>0</v>
      </c>
      <c r="D361" s="23">
        <f t="shared" si="26"/>
        <v>0</v>
      </c>
      <c r="E361" s="23">
        <f t="shared" si="24"/>
        <v>0</v>
      </c>
      <c r="G361" s="23">
        <f t="shared" si="25"/>
        <v>0</v>
      </c>
    </row>
    <row r="362" spans="1:7" ht="15" hidden="1">
      <c r="A362" s="21">
        <v>347</v>
      </c>
      <c r="C362" s="23">
        <f t="shared" si="23"/>
        <v>0</v>
      </c>
      <c r="D362" s="23">
        <f t="shared" si="26"/>
        <v>0</v>
      </c>
      <c r="E362" s="23">
        <f t="shared" si="24"/>
        <v>0</v>
      </c>
      <c r="G362" s="23">
        <f t="shared" si="25"/>
        <v>0</v>
      </c>
    </row>
    <row r="363" spans="1:7" ht="15" hidden="1">
      <c r="A363" s="21">
        <v>348</v>
      </c>
      <c r="B363" s="21">
        <v>29</v>
      </c>
      <c r="C363" s="23">
        <f t="shared" si="23"/>
        <v>0</v>
      </c>
      <c r="D363" s="23">
        <f t="shared" si="26"/>
        <v>0</v>
      </c>
      <c r="E363" s="23">
        <f t="shared" si="24"/>
        <v>0</v>
      </c>
      <c r="G363" s="23">
        <f t="shared" si="25"/>
        <v>0</v>
      </c>
    </row>
    <row r="364" spans="1:7" ht="15" hidden="1">
      <c r="A364" s="21">
        <v>349</v>
      </c>
      <c r="C364" s="23">
        <f t="shared" si="23"/>
        <v>0</v>
      </c>
      <c r="D364" s="23">
        <f t="shared" si="26"/>
        <v>0</v>
      </c>
      <c r="E364" s="23">
        <f t="shared" si="24"/>
        <v>0</v>
      </c>
      <c r="G364" s="23">
        <f t="shared" si="25"/>
        <v>0</v>
      </c>
    </row>
    <row r="365" spans="1:7" ht="15" hidden="1">
      <c r="A365" s="21">
        <v>350</v>
      </c>
      <c r="C365" s="23">
        <f t="shared" si="23"/>
        <v>0</v>
      </c>
      <c r="D365" s="23">
        <f t="shared" si="26"/>
        <v>0</v>
      </c>
      <c r="E365" s="23">
        <f t="shared" si="24"/>
        <v>0</v>
      </c>
      <c r="G365" s="23">
        <f t="shared" si="25"/>
        <v>0</v>
      </c>
    </row>
    <row r="366" spans="1:7" ht="15" hidden="1">
      <c r="A366" s="21">
        <v>351</v>
      </c>
      <c r="C366" s="23">
        <f t="shared" si="23"/>
        <v>0</v>
      </c>
      <c r="D366" s="23">
        <f t="shared" si="26"/>
        <v>0</v>
      </c>
      <c r="E366" s="23">
        <f t="shared" si="24"/>
        <v>0</v>
      </c>
      <c r="G366" s="23">
        <f t="shared" si="25"/>
        <v>0</v>
      </c>
    </row>
    <row r="367" spans="1:7" ht="15" hidden="1" collapsed="1">
      <c r="A367" s="21">
        <v>352</v>
      </c>
      <c r="C367" s="23">
        <f t="shared" si="23"/>
        <v>0</v>
      </c>
      <c r="D367" s="23">
        <f t="shared" si="26"/>
        <v>0</v>
      </c>
      <c r="E367" s="23">
        <f t="shared" si="24"/>
        <v>0</v>
      </c>
      <c r="G367" s="23">
        <f t="shared" si="25"/>
        <v>0</v>
      </c>
    </row>
    <row r="368" spans="1:7" ht="15" hidden="1">
      <c r="A368" s="21">
        <v>353</v>
      </c>
      <c r="C368" s="23">
        <f t="shared" si="23"/>
        <v>0</v>
      </c>
      <c r="D368" s="23">
        <f t="shared" si="26"/>
        <v>0</v>
      </c>
      <c r="E368" s="23">
        <f t="shared" si="24"/>
        <v>0</v>
      </c>
      <c r="G368" s="23">
        <f t="shared" si="25"/>
        <v>0</v>
      </c>
    </row>
    <row r="369" spans="1:7" ht="15" hidden="1">
      <c r="A369" s="21">
        <v>354</v>
      </c>
      <c r="C369" s="23">
        <f t="shared" si="23"/>
        <v>0</v>
      </c>
      <c r="D369" s="23">
        <f t="shared" si="26"/>
        <v>0</v>
      </c>
      <c r="E369" s="23">
        <f t="shared" si="24"/>
        <v>0</v>
      </c>
      <c r="G369" s="23">
        <f t="shared" si="25"/>
        <v>0</v>
      </c>
    </row>
    <row r="370" spans="1:7" ht="15" hidden="1">
      <c r="A370" s="21">
        <v>355</v>
      </c>
      <c r="C370" s="23">
        <f t="shared" si="23"/>
        <v>0</v>
      </c>
      <c r="D370" s="23">
        <f t="shared" si="26"/>
        <v>0</v>
      </c>
      <c r="E370" s="23">
        <f t="shared" si="24"/>
        <v>0</v>
      </c>
      <c r="G370" s="23">
        <f t="shared" si="25"/>
        <v>0</v>
      </c>
    </row>
    <row r="371" spans="1:7" ht="15" hidden="1">
      <c r="A371" s="21">
        <v>356</v>
      </c>
      <c r="C371" s="23">
        <f t="shared" si="23"/>
        <v>0</v>
      </c>
      <c r="D371" s="23">
        <f t="shared" si="26"/>
        <v>0</v>
      </c>
      <c r="E371" s="23">
        <f t="shared" si="24"/>
        <v>0</v>
      </c>
      <c r="G371" s="23">
        <f t="shared" si="25"/>
        <v>0</v>
      </c>
    </row>
    <row r="372" spans="1:7" ht="15" hidden="1">
      <c r="A372" s="21">
        <v>357</v>
      </c>
      <c r="C372" s="23">
        <f t="shared" si="23"/>
        <v>0</v>
      </c>
      <c r="D372" s="23">
        <f t="shared" si="26"/>
        <v>0</v>
      </c>
      <c r="E372" s="23">
        <f t="shared" si="24"/>
        <v>0</v>
      </c>
      <c r="G372" s="23">
        <f t="shared" si="25"/>
        <v>0</v>
      </c>
    </row>
    <row r="373" spans="1:7" ht="15" hidden="1">
      <c r="A373" s="21">
        <v>358</v>
      </c>
      <c r="C373" s="23">
        <f t="shared" si="23"/>
        <v>0</v>
      </c>
      <c r="D373" s="23">
        <f t="shared" si="26"/>
        <v>0</v>
      </c>
      <c r="E373" s="23">
        <f t="shared" si="24"/>
        <v>0</v>
      </c>
      <c r="G373" s="23">
        <f t="shared" si="25"/>
        <v>0</v>
      </c>
    </row>
    <row r="374" spans="1:7" ht="15" hidden="1">
      <c r="A374" s="21">
        <v>359</v>
      </c>
      <c r="C374" s="23">
        <f t="shared" si="23"/>
        <v>0</v>
      </c>
      <c r="D374" s="23">
        <f t="shared" si="26"/>
        <v>0</v>
      </c>
      <c r="E374" s="23">
        <f t="shared" si="24"/>
        <v>0</v>
      </c>
      <c r="G374" s="23">
        <f t="shared" si="25"/>
        <v>0</v>
      </c>
    </row>
    <row r="375" spans="1:7" ht="15" hidden="1">
      <c r="A375" s="21">
        <v>360</v>
      </c>
      <c r="B375" s="21">
        <v>30</v>
      </c>
      <c r="C375" s="23">
        <f t="shared" si="23"/>
        <v>0</v>
      </c>
      <c r="D375" s="23">
        <f t="shared" si="26"/>
        <v>0</v>
      </c>
      <c r="E375" s="23">
        <f t="shared" si="24"/>
        <v>0</v>
      </c>
      <c r="G375" s="23">
        <f t="shared" si="25"/>
        <v>0</v>
      </c>
    </row>
    <row r="376" spans="1:7" ht="15" hidden="1">
      <c r="A376" s="21">
        <v>361</v>
      </c>
      <c r="C376" s="23">
        <f t="shared" si="23"/>
        <v>0</v>
      </c>
      <c r="D376" s="23">
        <f t="shared" si="26"/>
        <v>0</v>
      </c>
      <c r="E376" s="23">
        <f t="shared" si="24"/>
        <v>0</v>
      </c>
      <c r="G376" s="23">
        <f t="shared" si="25"/>
        <v>0</v>
      </c>
    </row>
    <row r="377" spans="1:7" ht="15" hidden="1" collapsed="1">
      <c r="A377" s="21">
        <v>362</v>
      </c>
      <c r="C377" s="23">
        <f t="shared" si="23"/>
        <v>0</v>
      </c>
      <c r="D377" s="23">
        <f t="shared" si="26"/>
        <v>0</v>
      </c>
      <c r="E377" s="23">
        <f t="shared" si="24"/>
        <v>0</v>
      </c>
      <c r="G377" s="23">
        <f t="shared" si="25"/>
        <v>0</v>
      </c>
    </row>
    <row r="378" spans="1:7" ht="15" hidden="1">
      <c r="A378" s="21">
        <v>363</v>
      </c>
      <c r="C378" s="23">
        <f t="shared" si="23"/>
        <v>0</v>
      </c>
      <c r="D378" s="23">
        <f t="shared" si="26"/>
        <v>0</v>
      </c>
      <c r="E378" s="23">
        <f t="shared" si="24"/>
        <v>0</v>
      </c>
      <c r="G378" s="23">
        <f t="shared" si="25"/>
        <v>0</v>
      </c>
    </row>
    <row r="379" spans="1:7" ht="15" hidden="1">
      <c r="A379" s="21">
        <v>364</v>
      </c>
      <c r="C379" s="23">
        <f t="shared" si="23"/>
        <v>0</v>
      </c>
      <c r="D379" s="23">
        <f t="shared" si="26"/>
        <v>0</v>
      </c>
      <c r="E379" s="23">
        <f t="shared" si="24"/>
        <v>0</v>
      </c>
      <c r="G379" s="23">
        <f t="shared" si="25"/>
        <v>0</v>
      </c>
    </row>
    <row r="380" spans="1:7" ht="15" hidden="1">
      <c r="A380" s="21">
        <v>365</v>
      </c>
      <c r="C380" s="23">
        <f t="shared" si="23"/>
        <v>0</v>
      </c>
      <c r="D380" s="23">
        <f t="shared" si="26"/>
        <v>0</v>
      </c>
      <c r="E380" s="23">
        <f t="shared" si="24"/>
        <v>0</v>
      </c>
      <c r="G380" s="23">
        <f t="shared" si="25"/>
        <v>0</v>
      </c>
    </row>
    <row r="381" spans="1:7" ht="15" hidden="1">
      <c r="A381" s="21">
        <v>366</v>
      </c>
      <c r="C381" s="23">
        <f t="shared" si="23"/>
        <v>0</v>
      </c>
      <c r="D381" s="23">
        <f t="shared" si="26"/>
        <v>0</v>
      </c>
      <c r="E381" s="23">
        <f t="shared" si="24"/>
        <v>0</v>
      </c>
      <c r="G381" s="23">
        <f t="shared" si="25"/>
        <v>0</v>
      </c>
    </row>
    <row r="382" spans="1:7" ht="15" hidden="1">
      <c r="A382" s="21">
        <v>367</v>
      </c>
      <c r="C382" s="23">
        <f t="shared" si="23"/>
        <v>0</v>
      </c>
      <c r="D382" s="23">
        <f t="shared" si="26"/>
        <v>0</v>
      </c>
      <c r="E382" s="23">
        <f t="shared" si="24"/>
        <v>0</v>
      </c>
      <c r="G382" s="23">
        <f t="shared" si="25"/>
        <v>0</v>
      </c>
    </row>
    <row r="383" spans="1:7" ht="15" hidden="1">
      <c r="A383" s="21">
        <v>368</v>
      </c>
      <c r="C383" s="23">
        <f t="shared" si="23"/>
        <v>0</v>
      </c>
      <c r="D383" s="23">
        <f t="shared" si="26"/>
        <v>0</v>
      </c>
      <c r="E383" s="23">
        <f t="shared" si="24"/>
        <v>0</v>
      </c>
      <c r="G383" s="23">
        <f t="shared" si="25"/>
        <v>0</v>
      </c>
    </row>
    <row r="384" spans="1:7" ht="15" hidden="1">
      <c r="A384" s="21">
        <v>369</v>
      </c>
      <c r="C384" s="23">
        <f t="shared" si="23"/>
        <v>0</v>
      </c>
      <c r="D384" s="23">
        <f t="shared" si="26"/>
        <v>0</v>
      </c>
      <c r="E384" s="23">
        <f t="shared" si="24"/>
        <v>0</v>
      </c>
      <c r="G384" s="23">
        <f t="shared" si="25"/>
        <v>0</v>
      </c>
    </row>
    <row r="385" spans="1:7" ht="15" hidden="1">
      <c r="A385" s="21">
        <v>370</v>
      </c>
      <c r="C385" s="23">
        <f t="shared" si="23"/>
        <v>0</v>
      </c>
      <c r="D385" s="23">
        <f t="shared" si="26"/>
        <v>0</v>
      </c>
      <c r="E385" s="23">
        <f t="shared" si="24"/>
        <v>0</v>
      </c>
      <c r="G385" s="23">
        <f t="shared" si="25"/>
        <v>0</v>
      </c>
    </row>
    <row r="386" spans="1:7" ht="15" hidden="1">
      <c r="A386" s="21">
        <v>371</v>
      </c>
      <c r="C386" s="23">
        <f t="shared" si="23"/>
        <v>0</v>
      </c>
      <c r="D386" s="23">
        <f t="shared" si="26"/>
        <v>0</v>
      </c>
      <c r="E386" s="23">
        <f t="shared" si="24"/>
        <v>0</v>
      </c>
      <c r="G386" s="23">
        <f t="shared" si="25"/>
        <v>0</v>
      </c>
    </row>
    <row r="387" spans="1:7" ht="15" hidden="1" collapsed="1">
      <c r="A387" s="21">
        <v>372</v>
      </c>
      <c r="B387" s="21">
        <v>31</v>
      </c>
      <c r="C387" s="23">
        <f t="shared" si="23"/>
        <v>0</v>
      </c>
      <c r="D387" s="23">
        <f t="shared" si="26"/>
        <v>0</v>
      </c>
      <c r="E387" s="23">
        <f t="shared" si="24"/>
        <v>0</v>
      </c>
      <c r="G387" s="23">
        <f t="shared" si="25"/>
        <v>0</v>
      </c>
    </row>
    <row r="388" spans="1:7" ht="15" hidden="1">
      <c r="A388" s="21">
        <v>373</v>
      </c>
      <c r="C388" s="23">
        <f t="shared" si="23"/>
        <v>0</v>
      </c>
      <c r="D388" s="23">
        <f t="shared" si="26"/>
        <v>0</v>
      </c>
      <c r="E388" s="23">
        <f t="shared" si="24"/>
        <v>0</v>
      </c>
      <c r="G388" s="23">
        <f t="shared" si="25"/>
        <v>0</v>
      </c>
    </row>
    <row r="389" spans="1:7" ht="15" hidden="1">
      <c r="A389" s="21">
        <v>374</v>
      </c>
      <c r="C389" s="23">
        <f t="shared" si="23"/>
        <v>0</v>
      </c>
      <c r="D389" s="23">
        <f t="shared" si="26"/>
        <v>0</v>
      </c>
      <c r="E389" s="23">
        <f t="shared" si="24"/>
        <v>0</v>
      </c>
      <c r="G389" s="23">
        <f t="shared" si="25"/>
        <v>0</v>
      </c>
    </row>
    <row r="390" spans="1:7" ht="15" hidden="1">
      <c r="A390" s="21">
        <v>375</v>
      </c>
      <c r="C390" s="23">
        <f t="shared" si="23"/>
        <v>0</v>
      </c>
      <c r="D390" s="23">
        <f t="shared" si="26"/>
        <v>0</v>
      </c>
      <c r="E390" s="23">
        <f t="shared" si="24"/>
        <v>0</v>
      </c>
      <c r="G390" s="23">
        <f t="shared" si="25"/>
        <v>0</v>
      </c>
    </row>
    <row r="391" spans="1:7" ht="15" hidden="1">
      <c r="A391" s="21">
        <v>376</v>
      </c>
      <c r="C391" s="23">
        <f t="shared" si="23"/>
        <v>0</v>
      </c>
      <c r="D391" s="23">
        <f t="shared" si="26"/>
        <v>0</v>
      </c>
      <c r="E391" s="23">
        <f t="shared" si="24"/>
        <v>0</v>
      </c>
      <c r="G391" s="23">
        <f t="shared" si="25"/>
        <v>0</v>
      </c>
    </row>
    <row r="392" spans="1:7" ht="15" hidden="1">
      <c r="A392" s="21">
        <v>377</v>
      </c>
      <c r="C392" s="23">
        <f t="shared" si="23"/>
        <v>0</v>
      </c>
      <c r="D392" s="23">
        <f t="shared" si="26"/>
        <v>0</v>
      </c>
      <c r="E392" s="23">
        <f t="shared" si="24"/>
        <v>0</v>
      </c>
      <c r="G392" s="23">
        <f t="shared" si="25"/>
        <v>0</v>
      </c>
    </row>
    <row r="393" spans="1:7" ht="15" hidden="1">
      <c r="A393" s="21">
        <v>378</v>
      </c>
      <c r="C393" s="23">
        <f t="shared" si="23"/>
        <v>0</v>
      </c>
      <c r="D393" s="23">
        <f t="shared" si="26"/>
        <v>0</v>
      </c>
      <c r="E393" s="23">
        <f t="shared" si="24"/>
        <v>0</v>
      </c>
      <c r="G393" s="23">
        <f t="shared" si="25"/>
        <v>0</v>
      </c>
    </row>
    <row r="394" spans="1:7" ht="15" hidden="1">
      <c r="A394" s="21">
        <v>379</v>
      </c>
      <c r="C394" s="23">
        <f t="shared" si="23"/>
        <v>0</v>
      </c>
      <c r="D394" s="23">
        <f t="shared" si="26"/>
        <v>0</v>
      </c>
      <c r="E394" s="23">
        <f t="shared" si="24"/>
        <v>0</v>
      </c>
      <c r="G394" s="23">
        <f t="shared" si="25"/>
        <v>0</v>
      </c>
    </row>
    <row r="395" spans="1:7" ht="15" hidden="1">
      <c r="A395" s="21">
        <v>380</v>
      </c>
      <c r="C395" s="23">
        <f t="shared" si="23"/>
        <v>0</v>
      </c>
      <c r="D395" s="23">
        <f t="shared" si="26"/>
        <v>0</v>
      </c>
      <c r="E395" s="23">
        <f t="shared" si="24"/>
        <v>0</v>
      </c>
      <c r="G395" s="23">
        <f t="shared" si="25"/>
        <v>0</v>
      </c>
    </row>
    <row r="396" spans="1:7" ht="15" hidden="1">
      <c r="A396" s="21">
        <v>381</v>
      </c>
      <c r="C396" s="23">
        <f aca="true" t="shared" si="27" ref="C396:C459">IF((E395*D$5/100)&gt;0,(E395*D$5/100),0)/12</f>
        <v>0</v>
      </c>
      <c r="D396" s="23">
        <f t="shared" si="26"/>
        <v>0</v>
      </c>
      <c r="E396" s="23">
        <f aca="true" t="shared" si="28" ref="E396:E459">IF((E395-D396)&gt;0,(E395-D396),0)</f>
        <v>0</v>
      </c>
      <c r="G396" s="23">
        <f aca="true" t="shared" si="29" ref="G396:G459">IF(((C396+D396)/12),((C396+D396)),0)</f>
        <v>0</v>
      </c>
    </row>
    <row r="397" spans="1:7" ht="15" hidden="1" collapsed="1">
      <c r="A397" s="21">
        <v>382</v>
      </c>
      <c r="C397" s="23">
        <f t="shared" si="27"/>
        <v>0</v>
      </c>
      <c r="D397" s="23">
        <f t="shared" si="26"/>
        <v>0</v>
      </c>
      <c r="E397" s="23">
        <f t="shared" si="28"/>
        <v>0</v>
      </c>
      <c r="G397" s="23">
        <f t="shared" si="29"/>
        <v>0</v>
      </c>
    </row>
    <row r="398" spans="1:7" ht="15" hidden="1">
      <c r="A398" s="21">
        <v>383</v>
      </c>
      <c r="C398" s="23">
        <f t="shared" si="27"/>
        <v>0</v>
      </c>
      <c r="D398" s="23">
        <f t="shared" si="26"/>
        <v>0</v>
      </c>
      <c r="E398" s="23">
        <f t="shared" si="28"/>
        <v>0</v>
      </c>
      <c r="G398" s="23">
        <f t="shared" si="29"/>
        <v>0</v>
      </c>
    </row>
    <row r="399" spans="1:7" ht="15" hidden="1">
      <c r="A399" s="21">
        <v>384</v>
      </c>
      <c r="B399" s="21">
        <v>32</v>
      </c>
      <c r="C399" s="23">
        <f t="shared" si="27"/>
        <v>0</v>
      </c>
      <c r="D399" s="23">
        <f t="shared" si="26"/>
        <v>0</v>
      </c>
      <c r="E399" s="23">
        <f t="shared" si="28"/>
        <v>0</v>
      </c>
      <c r="G399" s="23">
        <f t="shared" si="29"/>
        <v>0</v>
      </c>
    </row>
    <row r="400" spans="1:7" ht="15" hidden="1">
      <c r="A400" s="21">
        <v>385</v>
      </c>
      <c r="C400" s="23">
        <f t="shared" si="27"/>
        <v>0</v>
      </c>
      <c r="D400" s="23">
        <f t="shared" si="26"/>
        <v>0</v>
      </c>
      <c r="E400" s="23">
        <f t="shared" si="28"/>
        <v>0</v>
      </c>
      <c r="G400" s="23">
        <f t="shared" si="29"/>
        <v>0</v>
      </c>
    </row>
    <row r="401" spans="1:7" ht="15" hidden="1">
      <c r="A401" s="21">
        <v>386</v>
      </c>
      <c r="C401" s="23">
        <f t="shared" si="27"/>
        <v>0</v>
      </c>
      <c r="D401" s="23">
        <f t="shared" si="26"/>
        <v>0</v>
      </c>
      <c r="E401" s="23">
        <f t="shared" si="28"/>
        <v>0</v>
      </c>
      <c r="G401" s="23">
        <f t="shared" si="29"/>
        <v>0</v>
      </c>
    </row>
    <row r="402" spans="1:7" ht="15" hidden="1">
      <c r="A402" s="21">
        <v>387</v>
      </c>
      <c r="C402" s="23">
        <f t="shared" si="27"/>
        <v>0</v>
      </c>
      <c r="D402" s="23">
        <f t="shared" si="26"/>
        <v>0</v>
      </c>
      <c r="E402" s="23">
        <f t="shared" si="28"/>
        <v>0</v>
      </c>
      <c r="G402" s="23">
        <f t="shared" si="29"/>
        <v>0</v>
      </c>
    </row>
    <row r="403" spans="1:7" ht="15" hidden="1">
      <c r="A403" s="21">
        <v>388</v>
      </c>
      <c r="C403" s="23">
        <f t="shared" si="27"/>
        <v>0</v>
      </c>
      <c r="D403" s="23">
        <f t="shared" si="26"/>
        <v>0</v>
      </c>
      <c r="E403" s="23">
        <f t="shared" si="28"/>
        <v>0</v>
      </c>
      <c r="G403" s="23">
        <f t="shared" si="29"/>
        <v>0</v>
      </c>
    </row>
    <row r="404" spans="1:7" ht="15" hidden="1">
      <c r="A404" s="21">
        <v>389</v>
      </c>
      <c r="C404" s="23">
        <f t="shared" si="27"/>
        <v>0</v>
      </c>
      <c r="D404" s="23">
        <f t="shared" si="26"/>
        <v>0</v>
      </c>
      <c r="E404" s="23">
        <f t="shared" si="28"/>
        <v>0</v>
      </c>
      <c r="G404" s="23">
        <f t="shared" si="29"/>
        <v>0</v>
      </c>
    </row>
    <row r="405" spans="1:7" ht="15" hidden="1">
      <c r="A405" s="21">
        <v>390</v>
      </c>
      <c r="C405" s="23">
        <f t="shared" si="27"/>
        <v>0</v>
      </c>
      <c r="D405" s="23">
        <f t="shared" si="26"/>
        <v>0</v>
      </c>
      <c r="E405" s="23">
        <f t="shared" si="28"/>
        <v>0</v>
      </c>
      <c r="G405" s="23">
        <f t="shared" si="29"/>
        <v>0</v>
      </c>
    </row>
    <row r="406" spans="1:7" ht="15" hidden="1" collapsed="1">
      <c r="A406" s="21">
        <v>391</v>
      </c>
      <c r="C406" s="23">
        <f t="shared" si="27"/>
        <v>0</v>
      </c>
      <c r="D406" s="23">
        <f aca="true" t="shared" si="30" ref="D406:D469">IF(AND(C406&gt;0,E405&gt;D406),(D$8-C406),E405)</f>
        <v>0</v>
      </c>
      <c r="E406" s="23">
        <f t="shared" si="28"/>
        <v>0</v>
      </c>
      <c r="G406" s="23">
        <f t="shared" si="29"/>
        <v>0</v>
      </c>
    </row>
    <row r="407" spans="1:7" ht="15" hidden="1">
      <c r="A407" s="21">
        <v>392</v>
      </c>
      <c r="C407" s="23">
        <f t="shared" si="27"/>
        <v>0</v>
      </c>
      <c r="D407" s="23">
        <f t="shared" si="30"/>
        <v>0</v>
      </c>
      <c r="E407" s="23">
        <f t="shared" si="28"/>
        <v>0</v>
      </c>
      <c r="G407" s="23">
        <f t="shared" si="29"/>
        <v>0</v>
      </c>
    </row>
    <row r="408" spans="1:7" ht="15" hidden="1">
      <c r="A408" s="21">
        <v>393</v>
      </c>
      <c r="C408" s="23">
        <f t="shared" si="27"/>
        <v>0</v>
      </c>
      <c r="D408" s="23">
        <f t="shared" si="30"/>
        <v>0</v>
      </c>
      <c r="E408" s="23">
        <f t="shared" si="28"/>
        <v>0</v>
      </c>
      <c r="G408" s="23">
        <f t="shared" si="29"/>
        <v>0</v>
      </c>
    </row>
    <row r="409" spans="1:7" ht="15" hidden="1">
      <c r="A409" s="21">
        <v>394</v>
      </c>
      <c r="C409" s="23">
        <f t="shared" si="27"/>
        <v>0</v>
      </c>
      <c r="D409" s="23">
        <f t="shared" si="30"/>
        <v>0</v>
      </c>
      <c r="E409" s="23">
        <f t="shared" si="28"/>
        <v>0</v>
      </c>
      <c r="G409" s="23">
        <f t="shared" si="29"/>
        <v>0</v>
      </c>
    </row>
    <row r="410" spans="1:7" ht="15" hidden="1">
      <c r="A410" s="21">
        <v>395</v>
      </c>
      <c r="C410" s="23">
        <f t="shared" si="27"/>
        <v>0</v>
      </c>
      <c r="D410" s="23">
        <f t="shared" si="30"/>
        <v>0</v>
      </c>
      <c r="E410" s="23">
        <f t="shared" si="28"/>
        <v>0</v>
      </c>
      <c r="G410" s="23">
        <f t="shared" si="29"/>
        <v>0</v>
      </c>
    </row>
    <row r="411" spans="1:7" ht="15" hidden="1">
      <c r="A411" s="21">
        <v>396</v>
      </c>
      <c r="B411" s="21">
        <v>33</v>
      </c>
      <c r="C411" s="23">
        <f t="shared" si="27"/>
        <v>0</v>
      </c>
      <c r="D411" s="23">
        <f t="shared" si="30"/>
        <v>0</v>
      </c>
      <c r="E411" s="23">
        <f t="shared" si="28"/>
        <v>0</v>
      </c>
      <c r="G411" s="23">
        <f t="shared" si="29"/>
        <v>0</v>
      </c>
    </row>
    <row r="412" spans="1:7" ht="15" hidden="1">
      <c r="A412" s="21">
        <v>397</v>
      </c>
      <c r="C412" s="23">
        <f t="shared" si="27"/>
        <v>0</v>
      </c>
      <c r="D412" s="23">
        <f t="shared" si="30"/>
        <v>0</v>
      </c>
      <c r="E412" s="23">
        <f t="shared" si="28"/>
        <v>0</v>
      </c>
      <c r="G412" s="23">
        <f t="shared" si="29"/>
        <v>0</v>
      </c>
    </row>
    <row r="413" spans="1:7" ht="15" hidden="1">
      <c r="A413" s="21">
        <v>398</v>
      </c>
      <c r="C413" s="23">
        <f t="shared" si="27"/>
        <v>0</v>
      </c>
      <c r="D413" s="23">
        <f t="shared" si="30"/>
        <v>0</v>
      </c>
      <c r="E413" s="23">
        <f t="shared" si="28"/>
        <v>0</v>
      </c>
      <c r="G413" s="23">
        <f t="shared" si="29"/>
        <v>0</v>
      </c>
    </row>
    <row r="414" spans="1:7" ht="15" hidden="1">
      <c r="A414" s="21">
        <v>399</v>
      </c>
      <c r="C414" s="23">
        <f t="shared" si="27"/>
        <v>0</v>
      </c>
      <c r="D414" s="23">
        <f t="shared" si="30"/>
        <v>0</v>
      </c>
      <c r="E414" s="23">
        <f t="shared" si="28"/>
        <v>0</v>
      </c>
      <c r="G414" s="23">
        <f t="shared" si="29"/>
        <v>0</v>
      </c>
    </row>
    <row r="415" spans="1:7" ht="15" hidden="1">
      <c r="A415" s="21">
        <v>400</v>
      </c>
      <c r="C415" s="23">
        <f t="shared" si="27"/>
        <v>0</v>
      </c>
      <c r="D415" s="23">
        <f t="shared" si="30"/>
        <v>0</v>
      </c>
      <c r="E415" s="23">
        <f t="shared" si="28"/>
        <v>0</v>
      </c>
      <c r="G415" s="23">
        <f t="shared" si="29"/>
        <v>0</v>
      </c>
    </row>
    <row r="416" spans="1:7" ht="15" hidden="1">
      <c r="A416" s="21">
        <v>401</v>
      </c>
      <c r="C416" s="23">
        <f t="shared" si="27"/>
        <v>0</v>
      </c>
      <c r="D416" s="23">
        <f t="shared" si="30"/>
        <v>0</v>
      </c>
      <c r="E416" s="23">
        <f t="shared" si="28"/>
        <v>0</v>
      </c>
      <c r="G416" s="23">
        <f t="shared" si="29"/>
        <v>0</v>
      </c>
    </row>
    <row r="417" spans="1:7" ht="15" hidden="1">
      <c r="A417" s="21">
        <v>402</v>
      </c>
      <c r="C417" s="23">
        <f t="shared" si="27"/>
        <v>0</v>
      </c>
      <c r="D417" s="23">
        <f t="shared" si="30"/>
        <v>0</v>
      </c>
      <c r="E417" s="23">
        <f t="shared" si="28"/>
        <v>0</v>
      </c>
      <c r="G417" s="23">
        <f t="shared" si="29"/>
        <v>0</v>
      </c>
    </row>
    <row r="418" spans="1:7" ht="15" hidden="1">
      <c r="A418" s="21">
        <v>403</v>
      </c>
      <c r="C418" s="23">
        <f t="shared" si="27"/>
        <v>0</v>
      </c>
      <c r="D418" s="23">
        <f t="shared" si="30"/>
        <v>0</v>
      </c>
      <c r="E418" s="23">
        <f t="shared" si="28"/>
        <v>0</v>
      </c>
      <c r="G418" s="23">
        <f t="shared" si="29"/>
        <v>0</v>
      </c>
    </row>
    <row r="419" spans="1:7" ht="15" hidden="1">
      <c r="A419" s="21">
        <v>404</v>
      </c>
      <c r="C419" s="23">
        <f t="shared" si="27"/>
        <v>0</v>
      </c>
      <c r="D419" s="23">
        <f t="shared" si="30"/>
        <v>0</v>
      </c>
      <c r="E419" s="23">
        <f t="shared" si="28"/>
        <v>0</v>
      </c>
      <c r="G419" s="23">
        <f t="shared" si="29"/>
        <v>0</v>
      </c>
    </row>
    <row r="420" spans="1:7" ht="15" hidden="1">
      <c r="A420" s="21">
        <v>405</v>
      </c>
      <c r="C420" s="23">
        <f t="shared" si="27"/>
        <v>0</v>
      </c>
      <c r="D420" s="23">
        <f t="shared" si="30"/>
        <v>0</v>
      </c>
      <c r="E420" s="23">
        <f t="shared" si="28"/>
        <v>0</v>
      </c>
      <c r="G420" s="23">
        <f t="shared" si="29"/>
        <v>0</v>
      </c>
    </row>
    <row r="421" spans="1:7" ht="15" hidden="1">
      <c r="A421" s="21">
        <v>406</v>
      </c>
      <c r="C421" s="23">
        <f t="shared" si="27"/>
        <v>0</v>
      </c>
      <c r="D421" s="23">
        <f t="shared" si="30"/>
        <v>0</v>
      </c>
      <c r="E421" s="23">
        <f t="shared" si="28"/>
        <v>0</v>
      </c>
      <c r="G421" s="23">
        <f t="shared" si="29"/>
        <v>0</v>
      </c>
    </row>
    <row r="422" spans="1:7" ht="15" hidden="1">
      <c r="A422" s="21">
        <v>407</v>
      </c>
      <c r="C422" s="23">
        <f t="shared" si="27"/>
        <v>0</v>
      </c>
      <c r="D422" s="23">
        <f t="shared" si="30"/>
        <v>0</v>
      </c>
      <c r="E422" s="23">
        <f t="shared" si="28"/>
        <v>0</v>
      </c>
      <c r="G422" s="23">
        <f t="shared" si="29"/>
        <v>0</v>
      </c>
    </row>
    <row r="423" spans="1:7" ht="15" hidden="1">
      <c r="A423" s="21">
        <v>408</v>
      </c>
      <c r="B423" s="21">
        <v>34</v>
      </c>
      <c r="C423" s="23">
        <f t="shared" si="27"/>
        <v>0</v>
      </c>
      <c r="D423" s="23">
        <f t="shared" si="30"/>
        <v>0</v>
      </c>
      <c r="E423" s="23">
        <f t="shared" si="28"/>
        <v>0</v>
      </c>
      <c r="G423" s="23">
        <f t="shared" si="29"/>
        <v>0</v>
      </c>
    </row>
    <row r="424" spans="1:7" ht="15" hidden="1">
      <c r="A424" s="21">
        <v>409</v>
      </c>
      <c r="C424" s="23">
        <f t="shared" si="27"/>
        <v>0</v>
      </c>
      <c r="D424" s="23">
        <f t="shared" si="30"/>
        <v>0</v>
      </c>
      <c r="E424" s="23">
        <f t="shared" si="28"/>
        <v>0</v>
      </c>
      <c r="G424" s="23">
        <f t="shared" si="29"/>
        <v>0</v>
      </c>
    </row>
    <row r="425" spans="1:7" ht="15" hidden="1">
      <c r="A425" s="21">
        <v>410</v>
      </c>
      <c r="C425" s="23">
        <f t="shared" si="27"/>
        <v>0</v>
      </c>
      <c r="D425" s="23">
        <f t="shared" si="30"/>
        <v>0</v>
      </c>
      <c r="E425" s="23">
        <f t="shared" si="28"/>
        <v>0</v>
      </c>
      <c r="G425" s="23">
        <f t="shared" si="29"/>
        <v>0</v>
      </c>
    </row>
    <row r="426" spans="1:7" ht="15" hidden="1">
      <c r="A426" s="21">
        <v>411</v>
      </c>
      <c r="C426" s="23">
        <f t="shared" si="27"/>
        <v>0</v>
      </c>
      <c r="D426" s="23">
        <f t="shared" si="30"/>
        <v>0</v>
      </c>
      <c r="E426" s="23">
        <f t="shared" si="28"/>
        <v>0</v>
      </c>
      <c r="G426" s="23">
        <f t="shared" si="29"/>
        <v>0</v>
      </c>
    </row>
    <row r="427" spans="1:7" ht="15" hidden="1">
      <c r="A427" s="21">
        <v>412</v>
      </c>
      <c r="C427" s="23">
        <f t="shared" si="27"/>
        <v>0</v>
      </c>
      <c r="D427" s="23">
        <f t="shared" si="30"/>
        <v>0</v>
      </c>
      <c r="E427" s="23">
        <f t="shared" si="28"/>
        <v>0</v>
      </c>
      <c r="G427" s="23">
        <f t="shared" si="29"/>
        <v>0</v>
      </c>
    </row>
    <row r="428" spans="1:7" ht="15" hidden="1">
      <c r="A428" s="21">
        <v>413</v>
      </c>
      <c r="C428" s="23">
        <f t="shared" si="27"/>
        <v>0</v>
      </c>
      <c r="D428" s="23">
        <f t="shared" si="30"/>
        <v>0</v>
      </c>
      <c r="E428" s="23">
        <f t="shared" si="28"/>
        <v>0</v>
      </c>
      <c r="G428" s="23">
        <f t="shared" si="29"/>
        <v>0</v>
      </c>
    </row>
    <row r="429" spans="1:7" ht="15" hidden="1">
      <c r="A429" s="21">
        <v>414</v>
      </c>
      <c r="C429" s="23">
        <f t="shared" si="27"/>
        <v>0</v>
      </c>
      <c r="D429" s="23">
        <f t="shared" si="30"/>
        <v>0</v>
      </c>
      <c r="E429" s="23">
        <f t="shared" si="28"/>
        <v>0</v>
      </c>
      <c r="G429" s="23">
        <f t="shared" si="29"/>
        <v>0</v>
      </c>
    </row>
    <row r="430" spans="1:7" ht="15" hidden="1">
      <c r="A430" s="21">
        <v>415</v>
      </c>
      <c r="C430" s="23">
        <f t="shared" si="27"/>
        <v>0</v>
      </c>
      <c r="D430" s="23">
        <f t="shared" si="30"/>
        <v>0</v>
      </c>
      <c r="E430" s="23">
        <f t="shared" si="28"/>
        <v>0</v>
      </c>
      <c r="G430" s="23">
        <f t="shared" si="29"/>
        <v>0</v>
      </c>
    </row>
    <row r="431" spans="1:7" ht="15" hidden="1">
      <c r="A431" s="21">
        <v>416</v>
      </c>
      <c r="C431" s="23">
        <f t="shared" si="27"/>
        <v>0</v>
      </c>
      <c r="D431" s="23">
        <f t="shared" si="30"/>
        <v>0</v>
      </c>
      <c r="E431" s="23">
        <f t="shared" si="28"/>
        <v>0</v>
      </c>
      <c r="G431" s="23">
        <f t="shared" si="29"/>
        <v>0</v>
      </c>
    </row>
    <row r="432" spans="1:7" ht="15" hidden="1">
      <c r="A432" s="21">
        <v>417</v>
      </c>
      <c r="C432" s="23">
        <f t="shared" si="27"/>
        <v>0</v>
      </c>
      <c r="D432" s="23">
        <f t="shared" si="30"/>
        <v>0</v>
      </c>
      <c r="E432" s="23">
        <f t="shared" si="28"/>
        <v>0</v>
      </c>
      <c r="G432" s="23">
        <f t="shared" si="29"/>
        <v>0</v>
      </c>
    </row>
    <row r="433" spans="1:7" ht="15" hidden="1">
      <c r="A433" s="21">
        <v>418</v>
      </c>
      <c r="C433" s="23">
        <f t="shared" si="27"/>
        <v>0</v>
      </c>
      <c r="D433" s="23">
        <f t="shared" si="30"/>
        <v>0</v>
      </c>
      <c r="E433" s="23">
        <f t="shared" si="28"/>
        <v>0</v>
      </c>
      <c r="G433" s="23">
        <f t="shared" si="29"/>
        <v>0</v>
      </c>
    </row>
    <row r="434" spans="1:7" ht="15" hidden="1">
      <c r="A434" s="21">
        <v>419</v>
      </c>
      <c r="C434" s="23">
        <f t="shared" si="27"/>
        <v>0</v>
      </c>
      <c r="D434" s="23">
        <f t="shared" si="30"/>
        <v>0</v>
      </c>
      <c r="E434" s="23">
        <f t="shared" si="28"/>
        <v>0</v>
      </c>
      <c r="G434" s="23">
        <f t="shared" si="29"/>
        <v>0</v>
      </c>
    </row>
    <row r="435" spans="1:7" ht="15" hidden="1">
      <c r="A435" s="21">
        <v>420</v>
      </c>
      <c r="B435" s="21">
        <v>35</v>
      </c>
      <c r="C435" s="23">
        <f t="shared" si="27"/>
        <v>0</v>
      </c>
      <c r="D435" s="23">
        <f t="shared" si="30"/>
        <v>0</v>
      </c>
      <c r="E435" s="23">
        <f t="shared" si="28"/>
        <v>0</v>
      </c>
      <c r="G435" s="23">
        <f t="shared" si="29"/>
        <v>0</v>
      </c>
    </row>
    <row r="436" spans="1:7" ht="15" hidden="1">
      <c r="A436" s="21">
        <v>421</v>
      </c>
      <c r="C436" s="23">
        <f t="shared" si="27"/>
        <v>0</v>
      </c>
      <c r="D436" s="23">
        <f t="shared" si="30"/>
        <v>0</v>
      </c>
      <c r="E436" s="23">
        <f t="shared" si="28"/>
        <v>0</v>
      </c>
      <c r="G436" s="23">
        <f t="shared" si="29"/>
        <v>0</v>
      </c>
    </row>
    <row r="437" spans="1:7" ht="15" hidden="1">
      <c r="A437" s="21">
        <v>422</v>
      </c>
      <c r="C437" s="23">
        <f t="shared" si="27"/>
        <v>0</v>
      </c>
      <c r="D437" s="23">
        <f t="shared" si="30"/>
        <v>0</v>
      </c>
      <c r="E437" s="23">
        <f t="shared" si="28"/>
        <v>0</v>
      </c>
      <c r="G437" s="23">
        <f t="shared" si="29"/>
        <v>0</v>
      </c>
    </row>
    <row r="438" spans="1:7" ht="15" hidden="1">
      <c r="A438" s="21">
        <v>423</v>
      </c>
      <c r="C438" s="23">
        <f t="shared" si="27"/>
        <v>0</v>
      </c>
      <c r="D438" s="23">
        <f t="shared" si="30"/>
        <v>0</v>
      </c>
      <c r="E438" s="23">
        <f t="shared" si="28"/>
        <v>0</v>
      </c>
      <c r="G438" s="23">
        <f t="shared" si="29"/>
        <v>0</v>
      </c>
    </row>
    <row r="439" spans="1:7" ht="15" hidden="1">
      <c r="A439" s="21">
        <v>424</v>
      </c>
      <c r="C439" s="23">
        <f t="shared" si="27"/>
        <v>0</v>
      </c>
      <c r="D439" s="23">
        <f t="shared" si="30"/>
        <v>0</v>
      </c>
      <c r="E439" s="23">
        <f t="shared" si="28"/>
        <v>0</v>
      </c>
      <c r="G439" s="23">
        <f t="shared" si="29"/>
        <v>0</v>
      </c>
    </row>
    <row r="440" spans="1:7" ht="15" hidden="1">
      <c r="A440" s="21">
        <v>425</v>
      </c>
      <c r="C440" s="23">
        <f t="shared" si="27"/>
        <v>0</v>
      </c>
      <c r="D440" s="23">
        <f t="shared" si="30"/>
        <v>0</v>
      </c>
      <c r="E440" s="23">
        <f t="shared" si="28"/>
        <v>0</v>
      </c>
      <c r="G440" s="23">
        <f t="shared" si="29"/>
        <v>0</v>
      </c>
    </row>
    <row r="441" spans="1:7" ht="15" hidden="1">
      <c r="A441" s="21">
        <v>426</v>
      </c>
      <c r="C441" s="23">
        <f t="shared" si="27"/>
        <v>0</v>
      </c>
      <c r="D441" s="23">
        <f t="shared" si="30"/>
        <v>0</v>
      </c>
      <c r="E441" s="23">
        <f t="shared" si="28"/>
        <v>0</v>
      </c>
      <c r="G441" s="23">
        <f t="shared" si="29"/>
        <v>0</v>
      </c>
    </row>
    <row r="442" spans="1:7" ht="15" hidden="1">
      <c r="A442" s="21">
        <v>427</v>
      </c>
      <c r="C442" s="23">
        <f t="shared" si="27"/>
        <v>0</v>
      </c>
      <c r="D442" s="23">
        <f t="shared" si="30"/>
        <v>0</v>
      </c>
      <c r="E442" s="23">
        <f t="shared" si="28"/>
        <v>0</v>
      </c>
      <c r="G442" s="23">
        <f t="shared" si="29"/>
        <v>0</v>
      </c>
    </row>
    <row r="443" spans="1:7" ht="15" hidden="1">
      <c r="A443" s="21">
        <v>428</v>
      </c>
      <c r="C443" s="23">
        <f t="shared" si="27"/>
        <v>0</v>
      </c>
      <c r="D443" s="23">
        <f t="shared" si="30"/>
        <v>0</v>
      </c>
      <c r="E443" s="23">
        <f t="shared" si="28"/>
        <v>0</v>
      </c>
      <c r="G443" s="23">
        <f t="shared" si="29"/>
        <v>0</v>
      </c>
    </row>
    <row r="444" spans="1:7" ht="15" hidden="1">
      <c r="A444" s="21">
        <v>429</v>
      </c>
      <c r="C444" s="23">
        <f t="shared" si="27"/>
        <v>0</v>
      </c>
      <c r="D444" s="23">
        <f t="shared" si="30"/>
        <v>0</v>
      </c>
      <c r="E444" s="23">
        <f t="shared" si="28"/>
        <v>0</v>
      </c>
      <c r="G444" s="23">
        <f t="shared" si="29"/>
        <v>0</v>
      </c>
    </row>
    <row r="445" spans="1:7" ht="15" hidden="1">
      <c r="A445" s="21">
        <v>430</v>
      </c>
      <c r="C445" s="23">
        <f t="shared" si="27"/>
        <v>0</v>
      </c>
      <c r="D445" s="23">
        <f t="shared" si="30"/>
        <v>0</v>
      </c>
      <c r="E445" s="23">
        <f t="shared" si="28"/>
        <v>0</v>
      </c>
      <c r="G445" s="23">
        <f t="shared" si="29"/>
        <v>0</v>
      </c>
    </row>
    <row r="446" spans="1:7" ht="15" hidden="1">
      <c r="A446" s="21">
        <v>431</v>
      </c>
      <c r="C446" s="23">
        <f t="shared" si="27"/>
        <v>0</v>
      </c>
      <c r="D446" s="23">
        <f t="shared" si="30"/>
        <v>0</v>
      </c>
      <c r="E446" s="23">
        <f t="shared" si="28"/>
        <v>0</v>
      </c>
      <c r="G446" s="23">
        <f t="shared" si="29"/>
        <v>0</v>
      </c>
    </row>
    <row r="447" spans="1:7" ht="15" hidden="1">
      <c r="A447" s="21">
        <v>432</v>
      </c>
      <c r="B447" s="21">
        <v>36</v>
      </c>
      <c r="C447" s="23">
        <f t="shared" si="27"/>
        <v>0</v>
      </c>
      <c r="D447" s="23">
        <f t="shared" si="30"/>
        <v>0</v>
      </c>
      <c r="E447" s="23">
        <f t="shared" si="28"/>
        <v>0</v>
      </c>
      <c r="G447" s="23">
        <f t="shared" si="29"/>
        <v>0</v>
      </c>
    </row>
    <row r="448" spans="1:7" ht="15" hidden="1">
      <c r="A448" s="21">
        <v>433</v>
      </c>
      <c r="C448" s="23">
        <f t="shared" si="27"/>
        <v>0</v>
      </c>
      <c r="D448" s="23">
        <f t="shared" si="30"/>
        <v>0</v>
      </c>
      <c r="E448" s="23">
        <f t="shared" si="28"/>
        <v>0</v>
      </c>
      <c r="G448" s="23">
        <f t="shared" si="29"/>
        <v>0</v>
      </c>
    </row>
    <row r="449" spans="1:7" ht="15" hidden="1">
      <c r="A449" s="21">
        <v>434</v>
      </c>
      <c r="C449" s="23">
        <f t="shared" si="27"/>
        <v>0</v>
      </c>
      <c r="D449" s="23">
        <f t="shared" si="30"/>
        <v>0</v>
      </c>
      <c r="E449" s="23">
        <f t="shared" si="28"/>
        <v>0</v>
      </c>
      <c r="G449" s="23">
        <f t="shared" si="29"/>
        <v>0</v>
      </c>
    </row>
    <row r="450" spans="1:7" ht="15" hidden="1">
      <c r="A450" s="21">
        <v>435</v>
      </c>
      <c r="C450" s="23">
        <f t="shared" si="27"/>
        <v>0</v>
      </c>
      <c r="D450" s="23">
        <f t="shared" si="30"/>
        <v>0</v>
      </c>
      <c r="E450" s="23">
        <f t="shared" si="28"/>
        <v>0</v>
      </c>
      <c r="G450" s="23">
        <f t="shared" si="29"/>
        <v>0</v>
      </c>
    </row>
    <row r="451" spans="1:7" ht="15" hidden="1">
      <c r="A451" s="21">
        <v>436</v>
      </c>
      <c r="C451" s="23">
        <f t="shared" si="27"/>
        <v>0</v>
      </c>
      <c r="D451" s="23">
        <f t="shared" si="30"/>
        <v>0</v>
      </c>
      <c r="E451" s="23">
        <f t="shared" si="28"/>
        <v>0</v>
      </c>
      <c r="G451" s="23">
        <f t="shared" si="29"/>
        <v>0</v>
      </c>
    </row>
    <row r="452" spans="1:7" ht="15" hidden="1">
      <c r="A452" s="21">
        <v>437</v>
      </c>
      <c r="C452" s="23">
        <f t="shared" si="27"/>
        <v>0</v>
      </c>
      <c r="D452" s="23">
        <f t="shared" si="30"/>
        <v>0</v>
      </c>
      <c r="E452" s="23">
        <f t="shared" si="28"/>
        <v>0</v>
      </c>
      <c r="G452" s="23">
        <f t="shared" si="29"/>
        <v>0</v>
      </c>
    </row>
    <row r="453" spans="1:7" ht="15" hidden="1">
      <c r="A453" s="21">
        <v>438</v>
      </c>
      <c r="C453" s="23">
        <f t="shared" si="27"/>
        <v>0</v>
      </c>
      <c r="D453" s="23">
        <f t="shared" si="30"/>
        <v>0</v>
      </c>
      <c r="E453" s="23">
        <f t="shared" si="28"/>
        <v>0</v>
      </c>
      <c r="G453" s="23">
        <f t="shared" si="29"/>
        <v>0</v>
      </c>
    </row>
    <row r="454" spans="1:7" ht="15" hidden="1">
      <c r="A454" s="21">
        <v>439</v>
      </c>
      <c r="C454" s="23">
        <f t="shared" si="27"/>
        <v>0</v>
      </c>
      <c r="D454" s="23">
        <f t="shared" si="30"/>
        <v>0</v>
      </c>
      <c r="E454" s="23">
        <f t="shared" si="28"/>
        <v>0</v>
      </c>
      <c r="G454" s="23">
        <f t="shared" si="29"/>
        <v>0</v>
      </c>
    </row>
    <row r="455" spans="1:7" ht="15" hidden="1">
      <c r="A455" s="21">
        <v>440</v>
      </c>
      <c r="C455" s="23">
        <f t="shared" si="27"/>
        <v>0</v>
      </c>
      <c r="D455" s="23">
        <f t="shared" si="30"/>
        <v>0</v>
      </c>
      <c r="E455" s="23">
        <f t="shared" si="28"/>
        <v>0</v>
      </c>
      <c r="G455" s="23">
        <f t="shared" si="29"/>
        <v>0</v>
      </c>
    </row>
    <row r="456" spans="1:7" ht="15" hidden="1">
      <c r="A456" s="21">
        <v>441</v>
      </c>
      <c r="C456" s="23">
        <f t="shared" si="27"/>
        <v>0</v>
      </c>
      <c r="D456" s="23">
        <f t="shared" si="30"/>
        <v>0</v>
      </c>
      <c r="E456" s="23">
        <f t="shared" si="28"/>
        <v>0</v>
      </c>
      <c r="G456" s="23">
        <f t="shared" si="29"/>
        <v>0</v>
      </c>
    </row>
    <row r="457" spans="1:7" ht="15" hidden="1">
      <c r="A457" s="21">
        <v>442</v>
      </c>
      <c r="C457" s="23">
        <f t="shared" si="27"/>
        <v>0</v>
      </c>
      <c r="D457" s="23">
        <f t="shared" si="30"/>
        <v>0</v>
      </c>
      <c r="E457" s="23">
        <f t="shared" si="28"/>
        <v>0</v>
      </c>
      <c r="G457" s="23">
        <f t="shared" si="29"/>
        <v>0</v>
      </c>
    </row>
    <row r="458" spans="1:7" ht="15" hidden="1">
      <c r="A458" s="21">
        <v>443</v>
      </c>
      <c r="C458" s="23">
        <f t="shared" si="27"/>
        <v>0</v>
      </c>
      <c r="D458" s="23">
        <f t="shared" si="30"/>
        <v>0</v>
      </c>
      <c r="E458" s="23">
        <f t="shared" si="28"/>
        <v>0</v>
      </c>
      <c r="G458" s="23">
        <f t="shared" si="29"/>
        <v>0</v>
      </c>
    </row>
    <row r="459" spans="1:7" ht="15" hidden="1">
      <c r="A459" s="21">
        <v>444</v>
      </c>
      <c r="B459" s="21">
        <v>37</v>
      </c>
      <c r="C459" s="23">
        <f t="shared" si="27"/>
        <v>0</v>
      </c>
      <c r="D459" s="23">
        <f t="shared" si="30"/>
        <v>0</v>
      </c>
      <c r="E459" s="23">
        <f t="shared" si="28"/>
        <v>0</v>
      </c>
      <c r="G459" s="23">
        <f t="shared" si="29"/>
        <v>0</v>
      </c>
    </row>
    <row r="460" spans="1:7" ht="15" hidden="1">
      <c r="A460" s="21">
        <v>445</v>
      </c>
      <c r="C460" s="23">
        <f aca="true" t="shared" si="31" ref="C460:C495">IF((E459*D$5/100)&gt;0,(E459*D$5/100),0)/12</f>
        <v>0</v>
      </c>
      <c r="D460" s="23">
        <f t="shared" si="30"/>
        <v>0</v>
      </c>
      <c r="E460" s="23">
        <f aca="true" t="shared" si="32" ref="E460:E495">IF((E459-D460)&gt;0,(E459-D460),0)</f>
        <v>0</v>
      </c>
      <c r="G460" s="23">
        <f aca="true" t="shared" si="33" ref="G460:G495">IF(((C460+D460)/12),((C460+D460)),0)</f>
        <v>0</v>
      </c>
    </row>
    <row r="461" spans="1:7" ht="15" hidden="1">
      <c r="A461" s="21">
        <v>446</v>
      </c>
      <c r="C461" s="23">
        <f t="shared" si="31"/>
        <v>0</v>
      </c>
      <c r="D461" s="23">
        <f t="shared" si="30"/>
        <v>0</v>
      </c>
      <c r="E461" s="23">
        <f t="shared" si="32"/>
        <v>0</v>
      </c>
      <c r="G461" s="23">
        <f t="shared" si="33"/>
        <v>0</v>
      </c>
    </row>
    <row r="462" spans="1:7" ht="15" hidden="1">
      <c r="A462" s="21">
        <v>447</v>
      </c>
      <c r="C462" s="23">
        <f t="shared" si="31"/>
        <v>0</v>
      </c>
      <c r="D462" s="23">
        <f t="shared" si="30"/>
        <v>0</v>
      </c>
      <c r="E462" s="23">
        <f t="shared" si="32"/>
        <v>0</v>
      </c>
      <c r="G462" s="23">
        <f t="shared" si="33"/>
        <v>0</v>
      </c>
    </row>
    <row r="463" spans="1:7" ht="15" hidden="1">
      <c r="A463" s="21">
        <v>448</v>
      </c>
      <c r="C463" s="23">
        <f t="shared" si="31"/>
        <v>0</v>
      </c>
      <c r="D463" s="23">
        <f t="shared" si="30"/>
        <v>0</v>
      </c>
      <c r="E463" s="23">
        <f t="shared" si="32"/>
        <v>0</v>
      </c>
      <c r="G463" s="23">
        <f t="shared" si="33"/>
        <v>0</v>
      </c>
    </row>
    <row r="464" spans="1:7" ht="15" hidden="1">
      <c r="A464" s="21">
        <v>449</v>
      </c>
      <c r="C464" s="23">
        <f t="shared" si="31"/>
        <v>0</v>
      </c>
      <c r="D464" s="23">
        <f t="shared" si="30"/>
        <v>0</v>
      </c>
      <c r="E464" s="23">
        <f t="shared" si="32"/>
        <v>0</v>
      </c>
      <c r="G464" s="23">
        <f t="shared" si="33"/>
        <v>0</v>
      </c>
    </row>
    <row r="465" spans="1:7" ht="15" hidden="1">
      <c r="A465" s="21">
        <v>450</v>
      </c>
      <c r="C465" s="23">
        <f t="shared" si="31"/>
        <v>0</v>
      </c>
      <c r="D465" s="23">
        <f t="shared" si="30"/>
        <v>0</v>
      </c>
      <c r="E465" s="23">
        <f t="shared" si="32"/>
        <v>0</v>
      </c>
      <c r="G465" s="23">
        <f t="shared" si="33"/>
        <v>0</v>
      </c>
    </row>
    <row r="466" spans="1:7" ht="15" hidden="1">
      <c r="A466" s="21">
        <v>451</v>
      </c>
      <c r="C466" s="23">
        <f t="shared" si="31"/>
        <v>0</v>
      </c>
      <c r="D466" s="23">
        <f t="shared" si="30"/>
        <v>0</v>
      </c>
      <c r="E466" s="23">
        <f t="shared" si="32"/>
        <v>0</v>
      </c>
      <c r="G466" s="23">
        <f t="shared" si="33"/>
        <v>0</v>
      </c>
    </row>
    <row r="467" spans="1:7" ht="15" hidden="1">
      <c r="A467" s="21">
        <v>452</v>
      </c>
      <c r="C467" s="23">
        <f t="shared" si="31"/>
        <v>0</v>
      </c>
      <c r="D467" s="23">
        <f t="shared" si="30"/>
        <v>0</v>
      </c>
      <c r="E467" s="23">
        <f t="shared" si="32"/>
        <v>0</v>
      </c>
      <c r="G467" s="23">
        <f t="shared" si="33"/>
        <v>0</v>
      </c>
    </row>
    <row r="468" spans="1:7" ht="15" hidden="1">
      <c r="A468" s="21">
        <v>453</v>
      </c>
      <c r="C468" s="23">
        <f t="shared" si="31"/>
        <v>0</v>
      </c>
      <c r="D468" s="23">
        <f t="shared" si="30"/>
        <v>0</v>
      </c>
      <c r="E468" s="23">
        <f t="shared" si="32"/>
        <v>0</v>
      </c>
      <c r="G468" s="23">
        <f t="shared" si="33"/>
        <v>0</v>
      </c>
    </row>
    <row r="469" spans="1:7" ht="15" hidden="1">
      <c r="A469" s="21">
        <v>454</v>
      </c>
      <c r="C469" s="23">
        <f t="shared" si="31"/>
        <v>0</v>
      </c>
      <c r="D469" s="23">
        <f t="shared" si="30"/>
        <v>0</v>
      </c>
      <c r="E469" s="23">
        <f t="shared" si="32"/>
        <v>0</v>
      </c>
      <c r="G469" s="23">
        <f t="shared" si="33"/>
        <v>0</v>
      </c>
    </row>
    <row r="470" spans="1:7" ht="15" hidden="1">
      <c r="A470" s="21">
        <v>455</v>
      </c>
      <c r="C470" s="23">
        <f t="shared" si="31"/>
        <v>0</v>
      </c>
      <c r="D470" s="23">
        <f aca="true" t="shared" si="34" ref="D470:D495">IF(AND(C470&gt;0,E469&gt;D470),(D$8-C470),E469)</f>
        <v>0</v>
      </c>
      <c r="E470" s="23">
        <f t="shared" si="32"/>
        <v>0</v>
      </c>
      <c r="G470" s="23">
        <f t="shared" si="33"/>
        <v>0</v>
      </c>
    </row>
    <row r="471" spans="1:7" ht="15" hidden="1">
      <c r="A471" s="21">
        <v>456</v>
      </c>
      <c r="B471" s="21">
        <v>38</v>
      </c>
      <c r="C471" s="23">
        <f t="shared" si="31"/>
        <v>0</v>
      </c>
      <c r="D471" s="23">
        <f t="shared" si="34"/>
        <v>0</v>
      </c>
      <c r="E471" s="23">
        <f t="shared" si="32"/>
        <v>0</v>
      </c>
      <c r="G471" s="23">
        <f t="shared" si="33"/>
        <v>0</v>
      </c>
    </row>
    <row r="472" spans="1:7" ht="15" hidden="1">
      <c r="A472" s="21">
        <v>457</v>
      </c>
      <c r="C472" s="23">
        <f t="shared" si="31"/>
        <v>0</v>
      </c>
      <c r="D472" s="23">
        <f t="shared" si="34"/>
        <v>0</v>
      </c>
      <c r="E472" s="23">
        <f t="shared" si="32"/>
        <v>0</v>
      </c>
      <c r="G472" s="23">
        <f t="shared" si="33"/>
        <v>0</v>
      </c>
    </row>
    <row r="473" spans="1:7" ht="15" hidden="1">
      <c r="A473" s="21">
        <v>458</v>
      </c>
      <c r="C473" s="23">
        <f t="shared" si="31"/>
        <v>0</v>
      </c>
      <c r="D473" s="23">
        <f t="shared" si="34"/>
        <v>0</v>
      </c>
      <c r="E473" s="23">
        <f t="shared" si="32"/>
        <v>0</v>
      </c>
      <c r="G473" s="23">
        <f t="shared" si="33"/>
        <v>0</v>
      </c>
    </row>
    <row r="474" spans="1:7" ht="15" hidden="1">
      <c r="A474" s="21">
        <v>459</v>
      </c>
      <c r="C474" s="23">
        <f t="shared" si="31"/>
        <v>0</v>
      </c>
      <c r="D474" s="23">
        <f t="shared" si="34"/>
        <v>0</v>
      </c>
      <c r="E474" s="23">
        <f t="shared" si="32"/>
        <v>0</v>
      </c>
      <c r="G474" s="23">
        <f t="shared" si="33"/>
        <v>0</v>
      </c>
    </row>
    <row r="475" spans="1:7" ht="15" hidden="1">
      <c r="A475" s="21">
        <v>460</v>
      </c>
      <c r="C475" s="23">
        <f t="shared" si="31"/>
        <v>0</v>
      </c>
      <c r="D475" s="23">
        <f t="shared" si="34"/>
        <v>0</v>
      </c>
      <c r="E475" s="23">
        <f t="shared" si="32"/>
        <v>0</v>
      </c>
      <c r="G475" s="23">
        <f t="shared" si="33"/>
        <v>0</v>
      </c>
    </row>
    <row r="476" spans="1:7" ht="15" hidden="1">
      <c r="A476" s="21">
        <v>461</v>
      </c>
      <c r="C476" s="23">
        <f t="shared" si="31"/>
        <v>0</v>
      </c>
      <c r="D476" s="23">
        <f t="shared" si="34"/>
        <v>0</v>
      </c>
      <c r="E476" s="23">
        <f t="shared" si="32"/>
        <v>0</v>
      </c>
      <c r="G476" s="23">
        <f t="shared" si="33"/>
        <v>0</v>
      </c>
    </row>
    <row r="477" spans="1:7" ht="15" hidden="1">
      <c r="A477" s="21">
        <v>462</v>
      </c>
      <c r="C477" s="23">
        <f t="shared" si="31"/>
        <v>0</v>
      </c>
      <c r="D477" s="23">
        <f t="shared" si="34"/>
        <v>0</v>
      </c>
      <c r="E477" s="23">
        <f t="shared" si="32"/>
        <v>0</v>
      </c>
      <c r="G477" s="23">
        <f t="shared" si="33"/>
        <v>0</v>
      </c>
    </row>
    <row r="478" spans="1:7" ht="15" hidden="1">
      <c r="A478" s="21">
        <v>463</v>
      </c>
      <c r="C478" s="23">
        <f t="shared" si="31"/>
        <v>0</v>
      </c>
      <c r="D478" s="23">
        <f t="shared" si="34"/>
        <v>0</v>
      </c>
      <c r="E478" s="23">
        <f t="shared" si="32"/>
        <v>0</v>
      </c>
      <c r="G478" s="23">
        <f t="shared" si="33"/>
        <v>0</v>
      </c>
    </row>
    <row r="479" spans="1:7" ht="15" hidden="1">
      <c r="A479" s="21">
        <v>464</v>
      </c>
      <c r="C479" s="23">
        <f t="shared" si="31"/>
        <v>0</v>
      </c>
      <c r="D479" s="23">
        <f t="shared" si="34"/>
        <v>0</v>
      </c>
      <c r="E479" s="23">
        <f t="shared" si="32"/>
        <v>0</v>
      </c>
      <c r="G479" s="23">
        <f t="shared" si="33"/>
        <v>0</v>
      </c>
    </row>
    <row r="480" spans="1:7" ht="15" hidden="1">
      <c r="A480" s="21">
        <v>465</v>
      </c>
      <c r="C480" s="23">
        <f t="shared" si="31"/>
        <v>0</v>
      </c>
      <c r="D480" s="23">
        <f t="shared" si="34"/>
        <v>0</v>
      </c>
      <c r="E480" s="23">
        <f t="shared" si="32"/>
        <v>0</v>
      </c>
      <c r="G480" s="23">
        <f t="shared" si="33"/>
        <v>0</v>
      </c>
    </row>
    <row r="481" spans="1:7" ht="15" hidden="1">
      <c r="A481" s="21">
        <v>466</v>
      </c>
      <c r="C481" s="23">
        <f t="shared" si="31"/>
        <v>0</v>
      </c>
      <c r="D481" s="23">
        <f t="shared" si="34"/>
        <v>0</v>
      </c>
      <c r="E481" s="23">
        <f t="shared" si="32"/>
        <v>0</v>
      </c>
      <c r="G481" s="23">
        <f t="shared" si="33"/>
        <v>0</v>
      </c>
    </row>
    <row r="482" spans="1:7" ht="15" hidden="1">
      <c r="A482" s="21">
        <v>467</v>
      </c>
      <c r="C482" s="23">
        <f t="shared" si="31"/>
        <v>0</v>
      </c>
      <c r="D482" s="23">
        <f t="shared" si="34"/>
        <v>0</v>
      </c>
      <c r="E482" s="23">
        <f t="shared" si="32"/>
        <v>0</v>
      </c>
      <c r="G482" s="23">
        <f t="shared" si="33"/>
        <v>0</v>
      </c>
    </row>
    <row r="483" spans="1:7" ht="15" hidden="1">
      <c r="A483" s="21">
        <v>468</v>
      </c>
      <c r="B483" s="21">
        <v>39</v>
      </c>
      <c r="C483" s="23">
        <f t="shared" si="31"/>
        <v>0</v>
      </c>
      <c r="D483" s="23">
        <f t="shared" si="34"/>
        <v>0</v>
      </c>
      <c r="E483" s="23">
        <f t="shared" si="32"/>
        <v>0</v>
      </c>
      <c r="G483" s="23">
        <f t="shared" si="33"/>
        <v>0</v>
      </c>
    </row>
    <row r="484" spans="1:7" ht="15" hidden="1">
      <c r="A484" s="21">
        <v>469</v>
      </c>
      <c r="C484" s="23">
        <f t="shared" si="31"/>
        <v>0</v>
      </c>
      <c r="D484" s="23">
        <f t="shared" si="34"/>
        <v>0</v>
      </c>
      <c r="E484" s="23">
        <f t="shared" si="32"/>
        <v>0</v>
      </c>
      <c r="G484" s="23">
        <f t="shared" si="33"/>
        <v>0</v>
      </c>
    </row>
    <row r="485" spans="1:7" ht="15" hidden="1">
      <c r="A485" s="21">
        <v>470</v>
      </c>
      <c r="C485" s="23">
        <f t="shared" si="31"/>
        <v>0</v>
      </c>
      <c r="D485" s="23">
        <f t="shared" si="34"/>
        <v>0</v>
      </c>
      <c r="E485" s="23">
        <f t="shared" si="32"/>
        <v>0</v>
      </c>
      <c r="G485" s="23">
        <f t="shared" si="33"/>
        <v>0</v>
      </c>
    </row>
    <row r="486" spans="1:7" ht="15" hidden="1">
      <c r="A486" s="21">
        <v>471</v>
      </c>
      <c r="C486" s="23">
        <f t="shared" si="31"/>
        <v>0</v>
      </c>
      <c r="D486" s="23">
        <f t="shared" si="34"/>
        <v>0</v>
      </c>
      <c r="E486" s="23">
        <f t="shared" si="32"/>
        <v>0</v>
      </c>
      <c r="G486" s="23">
        <f t="shared" si="33"/>
        <v>0</v>
      </c>
    </row>
    <row r="487" spans="1:7" ht="15" hidden="1">
      <c r="A487" s="21">
        <v>472</v>
      </c>
      <c r="C487" s="23">
        <f t="shared" si="31"/>
        <v>0</v>
      </c>
      <c r="D487" s="23">
        <f t="shared" si="34"/>
        <v>0</v>
      </c>
      <c r="E487" s="23">
        <f t="shared" si="32"/>
        <v>0</v>
      </c>
      <c r="G487" s="23">
        <f t="shared" si="33"/>
        <v>0</v>
      </c>
    </row>
    <row r="488" spans="1:7" ht="15" hidden="1">
      <c r="A488" s="21">
        <v>473</v>
      </c>
      <c r="C488" s="23">
        <f t="shared" si="31"/>
        <v>0</v>
      </c>
      <c r="D488" s="23">
        <f t="shared" si="34"/>
        <v>0</v>
      </c>
      <c r="E488" s="23">
        <f t="shared" si="32"/>
        <v>0</v>
      </c>
      <c r="G488" s="23">
        <f t="shared" si="33"/>
        <v>0</v>
      </c>
    </row>
    <row r="489" spans="1:7" ht="15" hidden="1">
      <c r="A489" s="21">
        <v>474</v>
      </c>
      <c r="C489" s="23">
        <f t="shared" si="31"/>
        <v>0</v>
      </c>
      <c r="D489" s="23">
        <f t="shared" si="34"/>
        <v>0</v>
      </c>
      <c r="E489" s="23">
        <f t="shared" si="32"/>
        <v>0</v>
      </c>
      <c r="G489" s="23">
        <f t="shared" si="33"/>
        <v>0</v>
      </c>
    </row>
    <row r="490" spans="1:7" ht="15" hidden="1">
      <c r="A490" s="21">
        <v>475</v>
      </c>
      <c r="C490" s="23">
        <f t="shared" si="31"/>
        <v>0</v>
      </c>
      <c r="D490" s="23">
        <f t="shared" si="34"/>
        <v>0</v>
      </c>
      <c r="E490" s="23">
        <f t="shared" si="32"/>
        <v>0</v>
      </c>
      <c r="G490" s="23">
        <f t="shared" si="33"/>
        <v>0</v>
      </c>
    </row>
    <row r="491" spans="1:7" ht="15" hidden="1">
      <c r="A491" s="21">
        <v>476</v>
      </c>
      <c r="C491" s="23">
        <f t="shared" si="31"/>
        <v>0</v>
      </c>
      <c r="D491" s="23">
        <f t="shared" si="34"/>
        <v>0</v>
      </c>
      <c r="E491" s="23">
        <f t="shared" si="32"/>
        <v>0</v>
      </c>
      <c r="G491" s="23">
        <f t="shared" si="33"/>
        <v>0</v>
      </c>
    </row>
    <row r="492" spans="1:7" ht="15" hidden="1">
      <c r="A492" s="21">
        <v>477</v>
      </c>
      <c r="C492" s="23">
        <f t="shared" si="31"/>
        <v>0</v>
      </c>
      <c r="D492" s="23">
        <f t="shared" si="34"/>
        <v>0</v>
      </c>
      <c r="E492" s="23">
        <f t="shared" si="32"/>
        <v>0</v>
      </c>
      <c r="G492" s="23">
        <f t="shared" si="33"/>
        <v>0</v>
      </c>
    </row>
    <row r="493" spans="1:7" ht="15" hidden="1">
      <c r="A493" s="21">
        <v>478</v>
      </c>
      <c r="C493" s="23">
        <f t="shared" si="31"/>
        <v>0</v>
      </c>
      <c r="D493" s="23">
        <f t="shared" si="34"/>
        <v>0</v>
      </c>
      <c r="E493" s="23">
        <f t="shared" si="32"/>
        <v>0</v>
      </c>
      <c r="G493" s="23">
        <f t="shared" si="33"/>
        <v>0</v>
      </c>
    </row>
    <row r="494" spans="1:7" ht="15" hidden="1">
      <c r="A494" s="21">
        <v>479</v>
      </c>
      <c r="C494" s="23">
        <f t="shared" si="31"/>
        <v>0</v>
      </c>
      <c r="D494" s="23">
        <f t="shared" si="34"/>
        <v>0</v>
      </c>
      <c r="E494" s="23">
        <f t="shared" si="32"/>
        <v>0</v>
      </c>
      <c r="G494" s="23">
        <f t="shared" si="33"/>
        <v>0</v>
      </c>
    </row>
    <row r="495" spans="1:7" ht="15" hidden="1">
      <c r="A495" s="21">
        <v>480</v>
      </c>
      <c r="B495" s="21">
        <v>40</v>
      </c>
      <c r="C495" s="23">
        <f t="shared" si="31"/>
        <v>0</v>
      </c>
      <c r="D495" s="23">
        <f t="shared" si="34"/>
        <v>0</v>
      </c>
      <c r="E495" s="23">
        <f t="shared" si="32"/>
        <v>0</v>
      </c>
      <c r="G495" s="23">
        <f t="shared" si="33"/>
        <v>0</v>
      </c>
    </row>
    <row r="496" ht="15" hidden="1"/>
    <row r="497" ht="15" hidden="1"/>
    <row r="498" ht="15" hidden="1"/>
    <row r="499" ht="15" hidden="1"/>
    <row r="500" ht="15" hidden="1"/>
  </sheetData>
  <sheetProtection/>
  <printOptions/>
  <pageMargins left="0.7" right="0.7" top="0.787401575" bottom="0.787401575" header="0.3" footer="0.3"/>
  <pageSetup horizontalDpi="600" verticalDpi="600" orientation="portrait" paperSize="9" scale="80" r:id="rId4"/>
  <headerFooter>
    <oddFooter>&amp;Lkundenservice@mein-finanzbrief.de &amp;Chttp://www.mein-finanzbrief.de&amp;RAusdruck vom  &amp;D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3:K495"/>
  <sheetViews>
    <sheetView showGridLines="0" showRowColHeaders="0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11.421875" style="21" customWidth="1"/>
    <col min="3" max="3" width="20.00390625" style="21" bestFit="1" customWidth="1"/>
    <col min="4" max="4" width="11.421875" style="21" customWidth="1"/>
    <col min="5" max="5" width="12.8515625" style="21" bestFit="1" customWidth="1"/>
    <col min="6" max="6" width="11.421875" style="21" customWidth="1"/>
    <col min="7" max="7" width="18.8515625" style="21" bestFit="1" customWidth="1"/>
    <col min="8" max="16384" width="11.421875" style="21" customWidth="1"/>
  </cols>
  <sheetData>
    <row r="1" ht="15"/>
    <row r="2" ht="15"/>
    <row r="3" spans="3:4" ht="15">
      <c r="C3" s="122" t="str">
        <f>finanzierung!B28</f>
        <v> Darlehen Nr. 2</v>
      </c>
      <c r="D3" s="123"/>
    </row>
    <row r="4" spans="3:4" ht="15">
      <c r="C4" s="24"/>
      <c r="D4" s="25"/>
    </row>
    <row r="5" spans="3:4" ht="15">
      <c r="C5" s="21" t="s">
        <v>23</v>
      </c>
      <c r="D5" s="34">
        <f>finanzierung!F28</f>
        <v>0</v>
      </c>
    </row>
    <row r="6" spans="3:4" ht="15">
      <c r="C6" s="21" t="s">
        <v>24</v>
      </c>
      <c r="D6" s="34">
        <f>finanzierung!G28</f>
        <v>0</v>
      </c>
    </row>
    <row r="7" spans="3:4" ht="15">
      <c r="C7" s="21" t="s">
        <v>25</v>
      </c>
      <c r="D7" s="25">
        <f>finanzierung!E28</f>
        <v>0</v>
      </c>
    </row>
    <row r="8" spans="3:10" ht="15">
      <c r="C8" s="21" t="s">
        <v>26</v>
      </c>
      <c r="D8" s="25">
        <f>(D7*(D5+D6)/100)/12</f>
        <v>0</v>
      </c>
      <c r="G8" s="24"/>
      <c r="H8" s="25"/>
      <c r="I8" s="29"/>
      <c r="J8" s="30"/>
    </row>
    <row r="9" spans="3:8" ht="15">
      <c r="C9" s="24" t="s">
        <v>66</v>
      </c>
      <c r="D9" s="33">
        <f>finanzierung!I28</f>
        <v>0</v>
      </c>
      <c r="G9" s="24"/>
      <c r="H9" s="25"/>
    </row>
    <row r="10" spans="3:8" ht="15">
      <c r="C10" s="24"/>
      <c r="D10" s="25"/>
      <c r="G10" s="24"/>
      <c r="H10" s="25"/>
    </row>
    <row r="11" spans="3:4" ht="15">
      <c r="C11" s="21" t="s">
        <v>76</v>
      </c>
      <c r="D11" s="23">
        <f>SUM(G16:G495)</f>
        <v>0</v>
      </c>
    </row>
    <row r="12" ht="15"/>
    <row r="13" ht="15"/>
    <row r="14" spans="1:7" ht="15">
      <c r="A14" s="22" t="s">
        <v>27</v>
      </c>
      <c r="B14" s="22" t="s">
        <v>28</v>
      </c>
      <c r="C14" s="22" t="s">
        <v>29</v>
      </c>
      <c r="D14" s="22" t="s">
        <v>30</v>
      </c>
      <c r="E14" s="22" t="s">
        <v>31</v>
      </c>
      <c r="G14" s="22" t="s">
        <v>32</v>
      </c>
    </row>
    <row r="15" ht="15"/>
    <row r="16" spans="1:11" ht="15">
      <c r="A16" s="21">
        <v>1</v>
      </c>
      <c r="C16" s="23">
        <f>(D7*D5/100)/12</f>
        <v>0</v>
      </c>
      <c r="D16" s="23">
        <f>IF(C16&gt;0,(D$8-C16),0)</f>
        <v>0</v>
      </c>
      <c r="E16" s="23">
        <f>D7-D16</f>
        <v>0</v>
      </c>
      <c r="G16" s="23">
        <f>(C16+D16)</f>
        <v>0</v>
      </c>
      <c r="I16" s="35"/>
      <c r="J16" s="35"/>
      <c r="K16" s="36"/>
    </row>
    <row r="17" spans="1:11" ht="15">
      <c r="A17" s="21">
        <v>2</v>
      </c>
      <c r="C17" s="23">
        <f aca="true" t="shared" si="0" ref="C17:C80">IF((E16*D$5/100)&gt;0,(E16*D$5/100),0)/12</f>
        <v>0</v>
      </c>
      <c r="D17" s="23">
        <f>IF(AND(C17&gt;0,E16&gt;D17),(D$8-C17),E16)</f>
        <v>0</v>
      </c>
      <c r="E17" s="23">
        <f aca="true" t="shared" si="1" ref="E17:E80">IF((E16-D17)&gt;0,(E16-D17),0)</f>
        <v>0</v>
      </c>
      <c r="G17" s="23">
        <f aca="true" t="shared" si="2" ref="G17:G80">IF(((C17+D17)/12),((C17+D17)),0)</f>
        <v>0</v>
      </c>
      <c r="I17" s="37"/>
      <c r="J17" s="37"/>
      <c r="K17" s="38"/>
    </row>
    <row r="18" spans="1:11" ht="15">
      <c r="A18" s="21">
        <v>3</v>
      </c>
      <c r="C18" s="23">
        <f t="shared" si="0"/>
        <v>0</v>
      </c>
      <c r="D18" s="23">
        <f aca="true" t="shared" si="3" ref="D18:D80">IF(AND(C18&gt;0,E17&gt;D18),(D$8-C18),E17)</f>
        <v>0</v>
      </c>
      <c r="E18" s="23">
        <f t="shared" si="1"/>
        <v>0</v>
      </c>
      <c r="G18" s="23">
        <f t="shared" si="2"/>
        <v>0</v>
      </c>
      <c r="I18" s="37"/>
      <c r="J18" s="37"/>
      <c r="K18" s="38"/>
    </row>
    <row r="19" spans="1:11" ht="15">
      <c r="A19" s="21">
        <v>4</v>
      </c>
      <c r="C19" s="23">
        <f t="shared" si="0"/>
        <v>0</v>
      </c>
      <c r="D19" s="23">
        <f t="shared" si="3"/>
        <v>0</v>
      </c>
      <c r="E19" s="23">
        <f t="shared" si="1"/>
        <v>0</v>
      </c>
      <c r="G19" s="23">
        <f t="shared" si="2"/>
        <v>0</v>
      </c>
      <c r="I19" s="37"/>
      <c r="J19" s="37"/>
      <c r="K19" s="38"/>
    </row>
    <row r="20" spans="1:11" ht="15">
      <c r="A20" s="21">
        <v>5</v>
      </c>
      <c r="C20" s="23">
        <f t="shared" si="0"/>
        <v>0</v>
      </c>
      <c r="D20" s="23">
        <f t="shared" si="3"/>
        <v>0</v>
      </c>
      <c r="E20" s="23">
        <f t="shared" si="1"/>
        <v>0</v>
      </c>
      <c r="G20" s="23">
        <f t="shared" si="2"/>
        <v>0</v>
      </c>
      <c r="I20" s="37"/>
      <c r="J20" s="37"/>
      <c r="K20" s="38"/>
    </row>
    <row r="21" spans="1:7" ht="15">
      <c r="A21" s="21">
        <v>6</v>
      </c>
      <c r="C21" s="23">
        <f t="shared" si="0"/>
        <v>0</v>
      </c>
      <c r="D21" s="23">
        <f t="shared" si="3"/>
        <v>0</v>
      </c>
      <c r="E21" s="23">
        <f t="shared" si="1"/>
        <v>0</v>
      </c>
      <c r="G21" s="23">
        <f t="shared" si="2"/>
        <v>0</v>
      </c>
    </row>
    <row r="22" spans="1:7" ht="15">
      <c r="A22" s="21">
        <v>7</v>
      </c>
      <c r="C22" s="23">
        <f t="shared" si="0"/>
        <v>0</v>
      </c>
      <c r="D22" s="23">
        <f t="shared" si="3"/>
        <v>0</v>
      </c>
      <c r="E22" s="23">
        <f t="shared" si="1"/>
        <v>0</v>
      </c>
      <c r="G22" s="23">
        <f t="shared" si="2"/>
        <v>0</v>
      </c>
    </row>
    <row r="23" spans="1:7" ht="15">
      <c r="A23" s="21">
        <v>8</v>
      </c>
      <c r="C23" s="23">
        <f t="shared" si="0"/>
        <v>0</v>
      </c>
      <c r="D23" s="23">
        <f t="shared" si="3"/>
        <v>0</v>
      </c>
      <c r="E23" s="23">
        <f t="shared" si="1"/>
        <v>0</v>
      </c>
      <c r="G23" s="23">
        <f t="shared" si="2"/>
        <v>0</v>
      </c>
    </row>
    <row r="24" spans="1:7" ht="15">
      <c r="A24" s="21">
        <v>9</v>
      </c>
      <c r="C24" s="23">
        <f t="shared" si="0"/>
        <v>0</v>
      </c>
      <c r="D24" s="23">
        <f t="shared" si="3"/>
        <v>0</v>
      </c>
      <c r="E24" s="23">
        <f t="shared" si="1"/>
        <v>0</v>
      </c>
      <c r="G24" s="23">
        <f t="shared" si="2"/>
        <v>0</v>
      </c>
    </row>
    <row r="25" spans="1:7" ht="15">
      <c r="A25" s="21">
        <v>10</v>
      </c>
      <c r="C25" s="23">
        <f t="shared" si="0"/>
        <v>0</v>
      </c>
      <c r="D25" s="23">
        <f t="shared" si="3"/>
        <v>0</v>
      </c>
      <c r="E25" s="23">
        <f t="shared" si="1"/>
        <v>0</v>
      </c>
      <c r="G25" s="23">
        <f t="shared" si="2"/>
        <v>0</v>
      </c>
    </row>
    <row r="26" spans="1:7" ht="15">
      <c r="A26" s="21">
        <v>11</v>
      </c>
      <c r="C26" s="23">
        <f t="shared" si="0"/>
        <v>0</v>
      </c>
      <c r="D26" s="23">
        <f t="shared" si="3"/>
        <v>0</v>
      </c>
      <c r="E26" s="23">
        <f t="shared" si="1"/>
        <v>0</v>
      </c>
      <c r="G26" s="23">
        <f t="shared" si="2"/>
        <v>0</v>
      </c>
    </row>
    <row r="27" spans="1:7" ht="15" collapsed="1">
      <c r="A27" s="21">
        <v>12</v>
      </c>
      <c r="B27" s="21">
        <v>1</v>
      </c>
      <c r="C27" s="23">
        <f t="shared" si="0"/>
        <v>0</v>
      </c>
      <c r="D27" s="23">
        <f t="shared" si="3"/>
        <v>0</v>
      </c>
      <c r="E27" s="23">
        <f t="shared" si="1"/>
        <v>0</v>
      </c>
      <c r="G27" s="23">
        <f t="shared" si="2"/>
        <v>0</v>
      </c>
    </row>
    <row r="28" spans="1:7" ht="15">
      <c r="A28" s="21">
        <v>13</v>
      </c>
      <c r="C28" s="23">
        <f t="shared" si="0"/>
        <v>0</v>
      </c>
      <c r="D28" s="23">
        <f t="shared" si="3"/>
        <v>0</v>
      </c>
      <c r="E28" s="23">
        <f t="shared" si="1"/>
        <v>0</v>
      </c>
      <c r="G28" s="23">
        <f t="shared" si="2"/>
        <v>0</v>
      </c>
    </row>
    <row r="29" spans="1:7" ht="15">
      <c r="A29" s="21">
        <v>14</v>
      </c>
      <c r="C29" s="23">
        <f t="shared" si="0"/>
        <v>0</v>
      </c>
      <c r="D29" s="23">
        <f t="shared" si="3"/>
        <v>0</v>
      </c>
      <c r="E29" s="23">
        <f t="shared" si="1"/>
        <v>0</v>
      </c>
      <c r="G29" s="23">
        <f t="shared" si="2"/>
        <v>0</v>
      </c>
    </row>
    <row r="30" spans="1:7" ht="15">
      <c r="A30" s="21">
        <v>15</v>
      </c>
      <c r="C30" s="23">
        <f t="shared" si="0"/>
        <v>0</v>
      </c>
      <c r="D30" s="23">
        <f t="shared" si="3"/>
        <v>0</v>
      </c>
      <c r="E30" s="23">
        <f t="shared" si="1"/>
        <v>0</v>
      </c>
      <c r="G30" s="23">
        <f t="shared" si="2"/>
        <v>0</v>
      </c>
    </row>
    <row r="31" spans="1:7" ht="15">
      <c r="A31" s="21">
        <v>16</v>
      </c>
      <c r="C31" s="23">
        <f t="shared" si="0"/>
        <v>0</v>
      </c>
      <c r="D31" s="23">
        <f t="shared" si="3"/>
        <v>0</v>
      </c>
      <c r="E31" s="23">
        <f t="shared" si="1"/>
        <v>0</v>
      </c>
      <c r="G31" s="23">
        <f t="shared" si="2"/>
        <v>0</v>
      </c>
    </row>
    <row r="32" spans="1:7" ht="15">
      <c r="A32" s="21">
        <v>17</v>
      </c>
      <c r="C32" s="23">
        <f t="shared" si="0"/>
        <v>0</v>
      </c>
      <c r="D32" s="23">
        <f t="shared" si="3"/>
        <v>0</v>
      </c>
      <c r="E32" s="23">
        <f t="shared" si="1"/>
        <v>0</v>
      </c>
      <c r="G32" s="23">
        <f t="shared" si="2"/>
        <v>0</v>
      </c>
    </row>
    <row r="33" spans="1:7" ht="15">
      <c r="A33" s="21">
        <v>18</v>
      </c>
      <c r="C33" s="23">
        <f t="shared" si="0"/>
        <v>0</v>
      </c>
      <c r="D33" s="23">
        <f t="shared" si="3"/>
        <v>0</v>
      </c>
      <c r="E33" s="23">
        <f t="shared" si="1"/>
        <v>0</v>
      </c>
      <c r="G33" s="23">
        <f t="shared" si="2"/>
        <v>0</v>
      </c>
    </row>
    <row r="34" spans="1:7" ht="15">
      <c r="A34" s="21">
        <v>19</v>
      </c>
      <c r="C34" s="23">
        <f t="shared" si="0"/>
        <v>0</v>
      </c>
      <c r="D34" s="23">
        <f t="shared" si="3"/>
        <v>0</v>
      </c>
      <c r="E34" s="23">
        <f t="shared" si="1"/>
        <v>0</v>
      </c>
      <c r="G34" s="23">
        <f t="shared" si="2"/>
        <v>0</v>
      </c>
    </row>
    <row r="35" spans="1:7" ht="15">
      <c r="A35" s="21">
        <v>20</v>
      </c>
      <c r="C35" s="23">
        <f t="shared" si="0"/>
        <v>0</v>
      </c>
      <c r="D35" s="23">
        <f t="shared" si="3"/>
        <v>0</v>
      </c>
      <c r="E35" s="23">
        <f t="shared" si="1"/>
        <v>0</v>
      </c>
      <c r="G35" s="23">
        <f t="shared" si="2"/>
        <v>0</v>
      </c>
    </row>
    <row r="36" spans="1:7" ht="15">
      <c r="A36" s="21">
        <v>21</v>
      </c>
      <c r="C36" s="23">
        <f t="shared" si="0"/>
        <v>0</v>
      </c>
      <c r="D36" s="23">
        <f t="shared" si="3"/>
        <v>0</v>
      </c>
      <c r="E36" s="23">
        <f t="shared" si="1"/>
        <v>0</v>
      </c>
      <c r="G36" s="23">
        <f t="shared" si="2"/>
        <v>0</v>
      </c>
    </row>
    <row r="37" spans="1:7" ht="15" collapsed="1">
      <c r="A37" s="21">
        <v>22</v>
      </c>
      <c r="C37" s="23">
        <f t="shared" si="0"/>
        <v>0</v>
      </c>
      <c r="D37" s="23">
        <f t="shared" si="3"/>
        <v>0</v>
      </c>
      <c r="E37" s="23">
        <f t="shared" si="1"/>
        <v>0</v>
      </c>
      <c r="G37" s="23">
        <f t="shared" si="2"/>
        <v>0</v>
      </c>
    </row>
    <row r="38" spans="1:7" ht="15">
      <c r="A38" s="21">
        <v>23</v>
      </c>
      <c r="C38" s="23">
        <f t="shared" si="0"/>
        <v>0</v>
      </c>
      <c r="D38" s="23">
        <f t="shared" si="3"/>
        <v>0</v>
      </c>
      <c r="E38" s="23">
        <f t="shared" si="1"/>
        <v>0</v>
      </c>
      <c r="G38" s="23">
        <f t="shared" si="2"/>
        <v>0</v>
      </c>
    </row>
    <row r="39" spans="1:7" ht="15">
      <c r="A39" s="21">
        <v>24</v>
      </c>
      <c r="B39" s="21">
        <v>2</v>
      </c>
      <c r="C39" s="23">
        <f t="shared" si="0"/>
        <v>0</v>
      </c>
      <c r="D39" s="23">
        <f t="shared" si="3"/>
        <v>0</v>
      </c>
      <c r="E39" s="23">
        <f t="shared" si="1"/>
        <v>0</v>
      </c>
      <c r="G39" s="23">
        <f t="shared" si="2"/>
        <v>0</v>
      </c>
    </row>
    <row r="40" spans="1:7" ht="15">
      <c r="A40" s="21">
        <v>25</v>
      </c>
      <c r="C40" s="23">
        <f t="shared" si="0"/>
        <v>0</v>
      </c>
      <c r="D40" s="23">
        <f t="shared" si="3"/>
        <v>0</v>
      </c>
      <c r="E40" s="23">
        <f t="shared" si="1"/>
        <v>0</v>
      </c>
      <c r="G40" s="23">
        <f t="shared" si="2"/>
        <v>0</v>
      </c>
    </row>
    <row r="41" spans="1:7" ht="15">
      <c r="A41" s="21">
        <v>26</v>
      </c>
      <c r="C41" s="23">
        <f t="shared" si="0"/>
        <v>0</v>
      </c>
      <c r="D41" s="23">
        <f t="shared" si="3"/>
        <v>0</v>
      </c>
      <c r="E41" s="23">
        <f t="shared" si="1"/>
        <v>0</v>
      </c>
      <c r="G41" s="23">
        <f t="shared" si="2"/>
        <v>0</v>
      </c>
    </row>
    <row r="42" spans="1:7" ht="15">
      <c r="A42" s="21">
        <v>27</v>
      </c>
      <c r="C42" s="23">
        <f t="shared" si="0"/>
        <v>0</v>
      </c>
      <c r="D42" s="23">
        <f t="shared" si="3"/>
        <v>0</v>
      </c>
      <c r="E42" s="23">
        <f t="shared" si="1"/>
        <v>0</v>
      </c>
      <c r="G42" s="23">
        <f t="shared" si="2"/>
        <v>0</v>
      </c>
    </row>
    <row r="43" spans="1:7" ht="15">
      <c r="A43" s="21">
        <v>28</v>
      </c>
      <c r="C43" s="23">
        <f t="shared" si="0"/>
        <v>0</v>
      </c>
      <c r="D43" s="23">
        <f t="shared" si="3"/>
        <v>0</v>
      </c>
      <c r="E43" s="23">
        <f t="shared" si="1"/>
        <v>0</v>
      </c>
      <c r="G43" s="23">
        <f t="shared" si="2"/>
        <v>0</v>
      </c>
    </row>
    <row r="44" spans="1:7" ht="15">
      <c r="A44" s="21">
        <v>29</v>
      </c>
      <c r="C44" s="23">
        <f t="shared" si="0"/>
        <v>0</v>
      </c>
      <c r="D44" s="23">
        <f t="shared" si="3"/>
        <v>0</v>
      </c>
      <c r="E44" s="23">
        <f t="shared" si="1"/>
        <v>0</v>
      </c>
      <c r="G44" s="23">
        <f t="shared" si="2"/>
        <v>0</v>
      </c>
    </row>
    <row r="45" spans="1:7" ht="15">
      <c r="A45" s="21">
        <v>30</v>
      </c>
      <c r="C45" s="23">
        <f t="shared" si="0"/>
        <v>0</v>
      </c>
      <c r="D45" s="23">
        <f t="shared" si="3"/>
        <v>0</v>
      </c>
      <c r="E45" s="23">
        <f t="shared" si="1"/>
        <v>0</v>
      </c>
      <c r="G45" s="23">
        <f t="shared" si="2"/>
        <v>0</v>
      </c>
    </row>
    <row r="46" spans="1:7" ht="15">
      <c r="A46" s="21">
        <v>31</v>
      </c>
      <c r="C46" s="23">
        <f t="shared" si="0"/>
        <v>0</v>
      </c>
      <c r="D46" s="23">
        <f t="shared" si="3"/>
        <v>0</v>
      </c>
      <c r="E46" s="23">
        <f t="shared" si="1"/>
        <v>0</v>
      </c>
      <c r="G46" s="23">
        <f t="shared" si="2"/>
        <v>0</v>
      </c>
    </row>
    <row r="47" spans="1:7" ht="15" collapsed="1">
      <c r="A47" s="21">
        <v>32</v>
      </c>
      <c r="C47" s="23">
        <f t="shared" si="0"/>
        <v>0</v>
      </c>
      <c r="D47" s="23">
        <f t="shared" si="3"/>
        <v>0</v>
      </c>
      <c r="E47" s="23">
        <f t="shared" si="1"/>
        <v>0</v>
      </c>
      <c r="G47" s="23">
        <f t="shared" si="2"/>
        <v>0</v>
      </c>
    </row>
    <row r="48" spans="1:7" ht="15">
      <c r="A48" s="21">
        <v>33</v>
      </c>
      <c r="C48" s="23">
        <f t="shared" si="0"/>
        <v>0</v>
      </c>
      <c r="D48" s="23">
        <f t="shared" si="3"/>
        <v>0</v>
      </c>
      <c r="E48" s="23">
        <f t="shared" si="1"/>
        <v>0</v>
      </c>
      <c r="G48" s="23">
        <f t="shared" si="2"/>
        <v>0</v>
      </c>
    </row>
    <row r="49" spans="1:7" ht="15">
      <c r="A49" s="21">
        <v>34</v>
      </c>
      <c r="C49" s="23">
        <f t="shared" si="0"/>
        <v>0</v>
      </c>
      <c r="D49" s="23">
        <f t="shared" si="3"/>
        <v>0</v>
      </c>
      <c r="E49" s="23">
        <f t="shared" si="1"/>
        <v>0</v>
      </c>
      <c r="G49" s="23">
        <f t="shared" si="2"/>
        <v>0</v>
      </c>
    </row>
    <row r="50" spans="1:7" ht="15">
      <c r="A50" s="21">
        <v>35</v>
      </c>
      <c r="C50" s="23">
        <f t="shared" si="0"/>
        <v>0</v>
      </c>
      <c r="D50" s="23">
        <f t="shared" si="3"/>
        <v>0</v>
      </c>
      <c r="E50" s="23">
        <f t="shared" si="1"/>
        <v>0</v>
      </c>
      <c r="G50" s="23">
        <f t="shared" si="2"/>
        <v>0</v>
      </c>
    </row>
    <row r="51" spans="1:7" ht="15">
      <c r="A51" s="21">
        <v>36</v>
      </c>
      <c r="B51" s="21">
        <v>3</v>
      </c>
      <c r="C51" s="23">
        <f t="shared" si="0"/>
        <v>0</v>
      </c>
      <c r="D51" s="23">
        <f t="shared" si="3"/>
        <v>0</v>
      </c>
      <c r="E51" s="23">
        <f t="shared" si="1"/>
        <v>0</v>
      </c>
      <c r="G51" s="23">
        <f t="shared" si="2"/>
        <v>0</v>
      </c>
    </row>
    <row r="52" spans="1:7" ht="15">
      <c r="A52" s="21">
        <v>37</v>
      </c>
      <c r="C52" s="23">
        <f t="shared" si="0"/>
        <v>0</v>
      </c>
      <c r="D52" s="23">
        <f t="shared" si="3"/>
        <v>0</v>
      </c>
      <c r="E52" s="23">
        <f t="shared" si="1"/>
        <v>0</v>
      </c>
      <c r="G52" s="23">
        <f t="shared" si="2"/>
        <v>0</v>
      </c>
    </row>
    <row r="53" spans="1:7" ht="15">
      <c r="A53" s="21">
        <v>38</v>
      </c>
      <c r="C53" s="23">
        <f t="shared" si="0"/>
        <v>0</v>
      </c>
      <c r="D53" s="23">
        <f t="shared" si="3"/>
        <v>0</v>
      </c>
      <c r="E53" s="23">
        <f t="shared" si="1"/>
        <v>0</v>
      </c>
      <c r="G53" s="23">
        <f t="shared" si="2"/>
        <v>0</v>
      </c>
    </row>
    <row r="54" spans="1:7" ht="15">
      <c r="A54" s="21">
        <v>39</v>
      </c>
      <c r="C54" s="23">
        <f t="shared" si="0"/>
        <v>0</v>
      </c>
      <c r="D54" s="23">
        <f t="shared" si="3"/>
        <v>0</v>
      </c>
      <c r="E54" s="23">
        <f t="shared" si="1"/>
        <v>0</v>
      </c>
      <c r="G54" s="23">
        <f t="shared" si="2"/>
        <v>0</v>
      </c>
    </row>
    <row r="55" spans="1:7" ht="15">
      <c r="A55" s="21">
        <v>40</v>
      </c>
      <c r="C55" s="23">
        <f t="shared" si="0"/>
        <v>0</v>
      </c>
      <c r="D55" s="23">
        <f t="shared" si="3"/>
        <v>0</v>
      </c>
      <c r="E55" s="23">
        <f t="shared" si="1"/>
        <v>0</v>
      </c>
      <c r="G55" s="23">
        <f t="shared" si="2"/>
        <v>0</v>
      </c>
    </row>
    <row r="56" spans="1:7" ht="15">
      <c r="A56" s="21">
        <v>41</v>
      </c>
      <c r="C56" s="23">
        <f t="shared" si="0"/>
        <v>0</v>
      </c>
      <c r="D56" s="23">
        <f t="shared" si="3"/>
        <v>0</v>
      </c>
      <c r="E56" s="23">
        <f t="shared" si="1"/>
        <v>0</v>
      </c>
      <c r="G56" s="23">
        <f t="shared" si="2"/>
        <v>0</v>
      </c>
    </row>
    <row r="57" spans="1:7" ht="15" collapsed="1">
      <c r="A57" s="21">
        <v>42</v>
      </c>
      <c r="C57" s="23">
        <f t="shared" si="0"/>
        <v>0</v>
      </c>
      <c r="D57" s="23">
        <f t="shared" si="3"/>
        <v>0</v>
      </c>
      <c r="E57" s="23">
        <f t="shared" si="1"/>
        <v>0</v>
      </c>
      <c r="G57" s="23">
        <f t="shared" si="2"/>
        <v>0</v>
      </c>
    </row>
    <row r="58" spans="1:7" ht="15">
      <c r="A58" s="21">
        <v>43</v>
      </c>
      <c r="C58" s="23">
        <f t="shared" si="0"/>
        <v>0</v>
      </c>
      <c r="D58" s="23">
        <f t="shared" si="3"/>
        <v>0</v>
      </c>
      <c r="E58" s="23">
        <f t="shared" si="1"/>
        <v>0</v>
      </c>
      <c r="G58" s="23">
        <f t="shared" si="2"/>
        <v>0</v>
      </c>
    </row>
    <row r="59" spans="1:7" ht="15">
      <c r="A59" s="21">
        <v>44</v>
      </c>
      <c r="C59" s="23">
        <f t="shared" si="0"/>
        <v>0</v>
      </c>
      <c r="D59" s="23">
        <f t="shared" si="3"/>
        <v>0</v>
      </c>
      <c r="E59" s="23">
        <f t="shared" si="1"/>
        <v>0</v>
      </c>
      <c r="G59" s="23">
        <f t="shared" si="2"/>
        <v>0</v>
      </c>
    </row>
    <row r="60" spans="1:7" ht="15">
      <c r="A60" s="21">
        <v>45</v>
      </c>
      <c r="C60" s="23">
        <f t="shared" si="0"/>
        <v>0</v>
      </c>
      <c r="D60" s="23">
        <f t="shared" si="3"/>
        <v>0</v>
      </c>
      <c r="E60" s="23">
        <f t="shared" si="1"/>
        <v>0</v>
      </c>
      <c r="G60" s="23">
        <f t="shared" si="2"/>
        <v>0</v>
      </c>
    </row>
    <row r="61" spans="1:7" ht="15">
      <c r="A61" s="21">
        <v>46</v>
      </c>
      <c r="C61" s="23">
        <f t="shared" si="0"/>
        <v>0</v>
      </c>
      <c r="D61" s="23">
        <f t="shared" si="3"/>
        <v>0</v>
      </c>
      <c r="E61" s="23">
        <f t="shared" si="1"/>
        <v>0</v>
      </c>
      <c r="G61" s="23">
        <f t="shared" si="2"/>
        <v>0</v>
      </c>
    </row>
    <row r="62" spans="1:7" ht="15">
      <c r="A62" s="21">
        <v>47</v>
      </c>
      <c r="C62" s="23">
        <f t="shared" si="0"/>
        <v>0</v>
      </c>
      <c r="D62" s="23">
        <f t="shared" si="3"/>
        <v>0</v>
      </c>
      <c r="E62" s="23">
        <f t="shared" si="1"/>
        <v>0</v>
      </c>
      <c r="G62" s="23">
        <f t="shared" si="2"/>
        <v>0</v>
      </c>
    </row>
    <row r="63" spans="1:7" ht="15">
      <c r="A63" s="21">
        <v>48</v>
      </c>
      <c r="B63" s="21">
        <v>4</v>
      </c>
      <c r="C63" s="23">
        <f t="shared" si="0"/>
        <v>0</v>
      </c>
      <c r="D63" s="23">
        <f t="shared" si="3"/>
        <v>0</v>
      </c>
      <c r="E63" s="23">
        <f t="shared" si="1"/>
        <v>0</v>
      </c>
      <c r="G63" s="23">
        <f t="shared" si="2"/>
        <v>0</v>
      </c>
    </row>
    <row r="64" spans="1:7" ht="15">
      <c r="A64" s="21">
        <v>49</v>
      </c>
      <c r="C64" s="23">
        <f t="shared" si="0"/>
        <v>0</v>
      </c>
      <c r="D64" s="23">
        <f t="shared" si="3"/>
        <v>0</v>
      </c>
      <c r="E64" s="23">
        <f t="shared" si="1"/>
        <v>0</v>
      </c>
      <c r="G64" s="23">
        <f t="shared" si="2"/>
        <v>0</v>
      </c>
    </row>
    <row r="65" spans="1:7" ht="15">
      <c r="A65" s="21">
        <v>50</v>
      </c>
      <c r="C65" s="23">
        <f t="shared" si="0"/>
        <v>0</v>
      </c>
      <c r="D65" s="23">
        <f t="shared" si="3"/>
        <v>0</v>
      </c>
      <c r="E65" s="23">
        <f t="shared" si="1"/>
        <v>0</v>
      </c>
      <c r="G65" s="23">
        <f t="shared" si="2"/>
        <v>0</v>
      </c>
    </row>
    <row r="66" spans="1:7" ht="15">
      <c r="A66" s="21">
        <v>51</v>
      </c>
      <c r="C66" s="23">
        <f t="shared" si="0"/>
        <v>0</v>
      </c>
      <c r="D66" s="23">
        <f t="shared" si="3"/>
        <v>0</v>
      </c>
      <c r="E66" s="23">
        <f t="shared" si="1"/>
        <v>0</v>
      </c>
      <c r="G66" s="23">
        <f t="shared" si="2"/>
        <v>0</v>
      </c>
    </row>
    <row r="67" spans="1:7" ht="15" collapsed="1">
      <c r="A67" s="21">
        <v>52</v>
      </c>
      <c r="C67" s="23">
        <f t="shared" si="0"/>
        <v>0</v>
      </c>
      <c r="D67" s="23">
        <f t="shared" si="3"/>
        <v>0</v>
      </c>
      <c r="E67" s="23">
        <f t="shared" si="1"/>
        <v>0</v>
      </c>
      <c r="G67" s="23">
        <f t="shared" si="2"/>
        <v>0</v>
      </c>
    </row>
    <row r="68" spans="1:7" ht="15">
      <c r="A68" s="21">
        <v>53</v>
      </c>
      <c r="C68" s="23">
        <f t="shared" si="0"/>
        <v>0</v>
      </c>
      <c r="D68" s="23">
        <f t="shared" si="3"/>
        <v>0</v>
      </c>
      <c r="E68" s="23">
        <f t="shared" si="1"/>
        <v>0</v>
      </c>
      <c r="G68" s="23">
        <f t="shared" si="2"/>
        <v>0</v>
      </c>
    </row>
    <row r="69" spans="1:7" ht="15">
      <c r="A69" s="21">
        <v>54</v>
      </c>
      <c r="C69" s="23">
        <f t="shared" si="0"/>
        <v>0</v>
      </c>
      <c r="D69" s="23">
        <f t="shared" si="3"/>
        <v>0</v>
      </c>
      <c r="E69" s="23">
        <f t="shared" si="1"/>
        <v>0</v>
      </c>
      <c r="G69" s="23">
        <f t="shared" si="2"/>
        <v>0</v>
      </c>
    </row>
    <row r="70" spans="1:7" ht="15">
      <c r="A70" s="21">
        <v>55</v>
      </c>
      <c r="C70" s="23">
        <f t="shared" si="0"/>
        <v>0</v>
      </c>
      <c r="D70" s="23">
        <f t="shared" si="3"/>
        <v>0</v>
      </c>
      <c r="E70" s="23">
        <f t="shared" si="1"/>
        <v>0</v>
      </c>
      <c r="G70" s="23">
        <f t="shared" si="2"/>
        <v>0</v>
      </c>
    </row>
    <row r="71" spans="1:7" ht="15">
      <c r="A71" s="21">
        <v>56</v>
      </c>
      <c r="C71" s="23">
        <f t="shared" si="0"/>
        <v>0</v>
      </c>
      <c r="D71" s="23">
        <f t="shared" si="3"/>
        <v>0</v>
      </c>
      <c r="E71" s="23">
        <f t="shared" si="1"/>
        <v>0</v>
      </c>
      <c r="G71" s="23">
        <f t="shared" si="2"/>
        <v>0</v>
      </c>
    </row>
    <row r="72" spans="1:7" ht="15">
      <c r="A72" s="21">
        <v>57</v>
      </c>
      <c r="C72" s="23">
        <f t="shared" si="0"/>
        <v>0</v>
      </c>
      <c r="D72" s="23">
        <f t="shared" si="3"/>
        <v>0</v>
      </c>
      <c r="E72" s="23">
        <f t="shared" si="1"/>
        <v>0</v>
      </c>
      <c r="G72" s="23">
        <f t="shared" si="2"/>
        <v>0</v>
      </c>
    </row>
    <row r="73" spans="1:7" ht="15">
      <c r="A73" s="21">
        <v>58</v>
      </c>
      <c r="C73" s="23">
        <f t="shared" si="0"/>
        <v>0</v>
      </c>
      <c r="D73" s="23">
        <f t="shared" si="3"/>
        <v>0</v>
      </c>
      <c r="E73" s="23">
        <f t="shared" si="1"/>
        <v>0</v>
      </c>
      <c r="G73" s="23">
        <f t="shared" si="2"/>
        <v>0</v>
      </c>
    </row>
    <row r="74" spans="1:7" ht="15">
      <c r="A74" s="21">
        <v>59</v>
      </c>
      <c r="C74" s="23">
        <f t="shared" si="0"/>
        <v>0</v>
      </c>
      <c r="D74" s="23">
        <f t="shared" si="3"/>
        <v>0</v>
      </c>
      <c r="E74" s="23">
        <f t="shared" si="1"/>
        <v>0</v>
      </c>
      <c r="G74" s="23">
        <f t="shared" si="2"/>
        <v>0</v>
      </c>
    </row>
    <row r="75" spans="1:7" ht="15">
      <c r="A75" s="21">
        <v>60</v>
      </c>
      <c r="B75" s="21">
        <v>5</v>
      </c>
      <c r="C75" s="23">
        <f t="shared" si="0"/>
        <v>0</v>
      </c>
      <c r="D75" s="23">
        <f t="shared" si="3"/>
        <v>0</v>
      </c>
      <c r="E75" s="23">
        <f t="shared" si="1"/>
        <v>0</v>
      </c>
      <c r="G75" s="23">
        <f t="shared" si="2"/>
        <v>0</v>
      </c>
    </row>
    <row r="76" spans="1:7" ht="15">
      <c r="A76" s="21">
        <v>61</v>
      </c>
      <c r="C76" s="23">
        <f t="shared" si="0"/>
        <v>0</v>
      </c>
      <c r="D76" s="23">
        <f t="shared" si="3"/>
        <v>0</v>
      </c>
      <c r="E76" s="23">
        <f t="shared" si="1"/>
        <v>0</v>
      </c>
      <c r="G76" s="23">
        <f t="shared" si="2"/>
        <v>0</v>
      </c>
    </row>
    <row r="77" spans="1:7" ht="15" collapsed="1">
      <c r="A77" s="21">
        <v>62</v>
      </c>
      <c r="C77" s="23">
        <f t="shared" si="0"/>
        <v>0</v>
      </c>
      <c r="D77" s="23">
        <f t="shared" si="3"/>
        <v>0</v>
      </c>
      <c r="E77" s="23">
        <f t="shared" si="1"/>
        <v>0</v>
      </c>
      <c r="G77" s="23">
        <f t="shared" si="2"/>
        <v>0</v>
      </c>
    </row>
    <row r="78" spans="1:7" ht="15">
      <c r="A78" s="21">
        <v>63</v>
      </c>
      <c r="C78" s="23">
        <f t="shared" si="0"/>
        <v>0</v>
      </c>
      <c r="D78" s="23">
        <f t="shared" si="3"/>
        <v>0</v>
      </c>
      <c r="E78" s="23">
        <f t="shared" si="1"/>
        <v>0</v>
      </c>
      <c r="G78" s="23">
        <f t="shared" si="2"/>
        <v>0</v>
      </c>
    </row>
    <row r="79" spans="1:7" ht="15">
      <c r="A79" s="21">
        <v>64</v>
      </c>
      <c r="C79" s="23">
        <f t="shared" si="0"/>
        <v>0</v>
      </c>
      <c r="D79" s="23">
        <f t="shared" si="3"/>
        <v>0</v>
      </c>
      <c r="E79" s="23">
        <f t="shared" si="1"/>
        <v>0</v>
      </c>
      <c r="G79" s="23">
        <f t="shared" si="2"/>
        <v>0</v>
      </c>
    </row>
    <row r="80" spans="1:7" ht="15">
      <c r="A80" s="21">
        <v>65</v>
      </c>
      <c r="C80" s="23">
        <f t="shared" si="0"/>
        <v>0</v>
      </c>
      <c r="D80" s="23">
        <f t="shared" si="3"/>
        <v>0</v>
      </c>
      <c r="E80" s="23">
        <f t="shared" si="1"/>
        <v>0</v>
      </c>
      <c r="G80" s="23">
        <f t="shared" si="2"/>
        <v>0</v>
      </c>
    </row>
    <row r="81" spans="1:7" ht="15">
      <c r="A81" s="21">
        <v>66</v>
      </c>
      <c r="C81" s="23">
        <f aca="true" t="shared" si="4" ref="C81:C144">IF((E80*D$5/100)&gt;0,(E80*D$5/100),0)/12</f>
        <v>0</v>
      </c>
      <c r="D81" s="23">
        <f aca="true" t="shared" si="5" ref="D81:D144">IF(AND(C81&gt;0,E80&gt;D81),(D$8-C81),E80)</f>
        <v>0</v>
      </c>
      <c r="E81" s="23">
        <f aca="true" t="shared" si="6" ref="E81:E144">IF((E80-D81)&gt;0,(E80-D81),0)</f>
        <v>0</v>
      </c>
      <c r="G81" s="23">
        <f aca="true" t="shared" si="7" ref="G81:G144">IF(((C81+D81)/12),((C81+D81)),0)</f>
        <v>0</v>
      </c>
    </row>
    <row r="82" spans="1:7" ht="15">
      <c r="A82" s="21">
        <v>67</v>
      </c>
      <c r="C82" s="23">
        <f t="shared" si="4"/>
        <v>0</v>
      </c>
      <c r="D82" s="23">
        <f t="shared" si="5"/>
        <v>0</v>
      </c>
      <c r="E82" s="23">
        <f t="shared" si="6"/>
        <v>0</v>
      </c>
      <c r="G82" s="23">
        <f t="shared" si="7"/>
        <v>0</v>
      </c>
    </row>
    <row r="83" spans="1:7" ht="15">
      <c r="A83" s="21">
        <v>68</v>
      </c>
      <c r="C83" s="23">
        <f t="shared" si="4"/>
        <v>0</v>
      </c>
      <c r="D83" s="23">
        <f t="shared" si="5"/>
        <v>0</v>
      </c>
      <c r="E83" s="23">
        <f t="shared" si="6"/>
        <v>0</v>
      </c>
      <c r="G83" s="23">
        <f t="shared" si="7"/>
        <v>0</v>
      </c>
    </row>
    <row r="84" spans="1:7" ht="15">
      <c r="A84" s="21">
        <v>69</v>
      </c>
      <c r="C84" s="23">
        <f t="shared" si="4"/>
        <v>0</v>
      </c>
      <c r="D84" s="23">
        <f t="shared" si="5"/>
        <v>0</v>
      </c>
      <c r="E84" s="23">
        <f t="shared" si="6"/>
        <v>0</v>
      </c>
      <c r="G84" s="23">
        <f t="shared" si="7"/>
        <v>0</v>
      </c>
    </row>
    <row r="85" spans="1:7" ht="15">
      <c r="A85" s="21">
        <v>70</v>
      </c>
      <c r="C85" s="23">
        <f t="shared" si="4"/>
        <v>0</v>
      </c>
      <c r="D85" s="23">
        <f t="shared" si="5"/>
        <v>0</v>
      </c>
      <c r="E85" s="23">
        <f t="shared" si="6"/>
        <v>0</v>
      </c>
      <c r="G85" s="23">
        <f t="shared" si="7"/>
        <v>0</v>
      </c>
    </row>
    <row r="86" spans="1:7" ht="15">
      <c r="A86" s="21">
        <v>71</v>
      </c>
      <c r="C86" s="23">
        <f t="shared" si="4"/>
        <v>0</v>
      </c>
      <c r="D86" s="23">
        <f t="shared" si="5"/>
        <v>0</v>
      </c>
      <c r="E86" s="23">
        <f t="shared" si="6"/>
        <v>0</v>
      </c>
      <c r="G86" s="23">
        <f t="shared" si="7"/>
        <v>0</v>
      </c>
    </row>
    <row r="87" spans="1:7" ht="15" collapsed="1">
      <c r="A87" s="21">
        <v>72</v>
      </c>
      <c r="B87" s="21">
        <v>6</v>
      </c>
      <c r="C87" s="23">
        <f t="shared" si="4"/>
        <v>0</v>
      </c>
      <c r="D87" s="23">
        <f t="shared" si="5"/>
        <v>0</v>
      </c>
      <c r="E87" s="23">
        <f t="shared" si="6"/>
        <v>0</v>
      </c>
      <c r="G87" s="23">
        <f t="shared" si="7"/>
        <v>0</v>
      </c>
    </row>
    <row r="88" spans="1:7" ht="15">
      <c r="A88" s="21">
        <v>73</v>
      </c>
      <c r="C88" s="23">
        <f t="shared" si="4"/>
        <v>0</v>
      </c>
      <c r="D88" s="23">
        <f t="shared" si="5"/>
        <v>0</v>
      </c>
      <c r="E88" s="23">
        <f t="shared" si="6"/>
        <v>0</v>
      </c>
      <c r="G88" s="23">
        <f t="shared" si="7"/>
        <v>0</v>
      </c>
    </row>
    <row r="89" spans="1:7" ht="15">
      <c r="A89" s="21">
        <v>74</v>
      </c>
      <c r="C89" s="23">
        <f t="shared" si="4"/>
        <v>0</v>
      </c>
      <c r="D89" s="23">
        <f t="shared" si="5"/>
        <v>0</v>
      </c>
      <c r="E89" s="23">
        <f t="shared" si="6"/>
        <v>0</v>
      </c>
      <c r="G89" s="23">
        <f t="shared" si="7"/>
        <v>0</v>
      </c>
    </row>
    <row r="90" spans="1:7" ht="15">
      <c r="A90" s="21">
        <v>75</v>
      </c>
      <c r="C90" s="23">
        <f t="shared" si="4"/>
        <v>0</v>
      </c>
      <c r="D90" s="23">
        <f t="shared" si="5"/>
        <v>0</v>
      </c>
      <c r="E90" s="23">
        <f t="shared" si="6"/>
        <v>0</v>
      </c>
      <c r="G90" s="23">
        <f t="shared" si="7"/>
        <v>0</v>
      </c>
    </row>
    <row r="91" spans="1:7" ht="15">
      <c r="A91" s="21">
        <v>76</v>
      </c>
      <c r="C91" s="23">
        <f t="shared" si="4"/>
        <v>0</v>
      </c>
      <c r="D91" s="23">
        <f t="shared" si="5"/>
        <v>0</v>
      </c>
      <c r="E91" s="23">
        <f t="shared" si="6"/>
        <v>0</v>
      </c>
      <c r="G91" s="23">
        <f t="shared" si="7"/>
        <v>0</v>
      </c>
    </row>
    <row r="92" spans="1:7" ht="15">
      <c r="A92" s="21">
        <v>77</v>
      </c>
      <c r="C92" s="23">
        <f t="shared" si="4"/>
        <v>0</v>
      </c>
      <c r="D92" s="23">
        <f t="shared" si="5"/>
        <v>0</v>
      </c>
      <c r="E92" s="23">
        <f t="shared" si="6"/>
        <v>0</v>
      </c>
      <c r="G92" s="23">
        <f t="shared" si="7"/>
        <v>0</v>
      </c>
    </row>
    <row r="93" spans="1:7" ht="15">
      <c r="A93" s="21">
        <v>78</v>
      </c>
      <c r="C93" s="23">
        <f t="shared" si="4"/>
        <v>0</v>
      </c>
      <c r="D93" s="23">
        <f t="shared" si="5"/>
        <v>0</v>
      </c>
      <c r="E93" s="23">
        <f t="shared" si="6"/>
        <v>0</v>
      </c>
      <c r="G93" s="23">
        <f t="shared" si="7"/>
        <v>0</v>
      </c>
    </row>
    <row r="94" spans="1:7" ht="15">
      <c r="A94" s="21">
        <v>79</v>
      </c>
      <c r="C94" s="23">
        <f t="shared" si="4"/>
        <v>0</v>
      </c>
      <c r="D94" s="23">
        <f t="shared" si="5"/>
        <v>0</v>
      </c>
      <c r="E94" s="23">
        <f t="shared" si="6"/>
        <v>0</v>
      </c>
      <c r="G94" s="23">
        <f t="shared" si="7"/>
        <v>0</v>
      </c>
    </row>
    <row r="95" spans="1:7" ht="15">
      <c r="A95" s="21">
        <v>80</v>
      </c>
      <c r="C95" s="23">
        <f t="shared" si="4"/>
        <v>0</v>
      </c>
      <c r="D95" s="23">
        <f t="shared" si="5"/>
        <v>0</v>
      </c>
      <c r="E95" s="23">
        <f t="shared" si="6"/>
        <v>0</v>
      </c>
      <c r="G95" s="23">
        <f t="shared" si="7"/>
        <v>0</v>
      </c>
    </row>
    <row r="96" spans="1:7" ht="15">
      <c r="A96" s="21">
        <v>81</v>
      </c>
      <c r="C96" s="23">
        <f t="shared" si="4"/>
        <v>0</v>
      </c>
      <c r="D96" s="23">
        <f t="shared" si="5"/>
        <v>0</v>
      </c>
      <c r="E96" s="23">
        <f t="shared" si="6"/>
        <v>0</v>
      </c>
      <c r="G96" s="23">
        <f t="shared" si="7"/>
        <v>0</v>
      </c>
    </row>
    <row r="97" spans="1:7" ht="15" collapsed="1">
      <c r="A97" s="21">
        <v>82</v>
      </c>
      <c r="C97" s="23">
        <f t="shared" si="4"/>
        <v>0</v>
      </c>
      <c r="D97" s="23">
        <f t="shared" si="5"/>
        <v>0</v>
      </c>
      <c r="E97" s="23">
        <f t="shared" si="6"/>
        <v>0</v>
      </c>
      <c r="G97" s="23">
        <f t="shared" si="7"/>
        <v>0</v>
      </c>
    </row>
    <row r="98" spans="1:7" ht="15">
      <c r="A98" s="21">
        <v>83</v>
      </c>
      <c r="C98" s="23">
        <f t="shared" si="4"/>
        <v>0</v>
      </c>
      <c r="D98" s="23">
        <f t="shared" si="5"/>
        <v>0</v>
      </c>
      <c r="E98" s="23">
        <f t="shared" si="6"/>
        <v>0</v>
      </c>
      <c r="G98" s="23">
        <f t="shared" si="7"/>
        <v>0</v>
      </c>
    </row>
    <row r="99" spans="1:7" ht="15">
      <c r="A99" s="21">
        <v>84</v>
      </c>
      <c r="B99" s="21">
        <v>7</v>
      </c>
      <c r="C99" s="23">
        <f t="shared" si="4"/>
        <v>0</v>
      </c>
      <c r="D99" s="23">
        <f t="shared" si="5"/>
        <v>0</v>
      </c>
      <c r="E99" s="23">
        <f t="shared" si="6"/>
        <v>0</v>
      </c>
      <c r="G99" s="23">
        <f t="shared" si="7"/>
        <v>0</v>
      </c>
    </row>
    <row r="100" spans="1:7" ht="15">
      <c r="A100" s="21">
        <v>85</v>
      </c>
      <c r="C100" s="23">
        <f t="shared" si="4"/>
        <v>0</v>
      </c>
      <c r="D100" s="23">
        <f t="shared" si="5"/>
        <v>0</v>
      </c>
      <c r="E100" s="23">
        <f t="shared" si="6"/>
        <v>0</v>
      </c>
      <c r="G100" s="23">
        <f t="shared" si="7"/>
        <v>0</v>
      </c>
    </row>
    <row r="101" spans="1:7" ht="15">
      <c r="A101" s="21">
        <v>86</v>
      </c>
      <c r="C101" s="23">
        <f t="shared" si="4"/>
        <v>0</v>
      </c>
      <c r="D101" s="23">
        <f t="shared" si="5"/>
        <v>0</v>
      </c>
      <c r="E101" s="23">
        <f t="shared" si="6"/>
        <v>0</v>
      </c>
      <c r="G101" s="23">
        <f t="shared" si="7"/>
        <v>0</v>
      </c>
    </row>
    <row r="102" spans="1:7" ht="15">
      <c r="A102" s="21">
        <v>87</v>
      </c>
      <c r="C102" s="23">
        <f t="shared" si="4"/>
        <v>0</v>
      </c>
      <c r="D102" s="23">
        <f t="shared" si="5"/>
        <v>0</v>
      </c>
      <c r="E102" s="23">
        <f t="shared" si="6"/>
        <v>0</v>
      </c>
      <c r="G102" s="23">
        <f t="shared" si="7"/>
        <v>0</v>
      </c>
    </row>
    <row r="103" spans="1:7" ht="15">
      <c r="A103" s="21">
        <v>88</v>
      </c>
      <c r="C103" s="23">
        <f t="shared" si="4"/>
        <v>0</v>
      </c>
      <c r="D103" s="23">
        <f t="shared" si="5"/>
        <v>0</v>
      </c>
      <c r="E103" s="23">
        <f t="shared" si="6"/>
        <v>0</v>
      </c>
      <c r="G103" s="23">
        <f t="shared" si="7"/>
        <v>0</v>
      </c>
    </row>
    <row r="104" spans="1:7" ht="15">
      <c r="A104" s="21">
        <v>89</v>
      </c>
      <c r="C104" s="23">
        <f t="shared" si="4"/>
        <v>0</v>
      </c>
      <c r="D104" s="23">
        <f t="shared" si="5"/>
        <v>0</v>
      </c>
      <c r="E104" s="23">
        <f t="shared" si="6"/>
        <v>0</v>
      </c>
      <c r="G104" s="23">
        <f t="shared" si="7"/>
        <v>0</v>
      </c>
    </row>
    <row r="105" spans="1:7" ht="15">
      <c r="A105" s="21">
        <v>90</v>
      </c>
      <c r="C105" s="23">
        <f t="shared" si="4"/>
        <v>0</v>
      </c>
      <c r="D105" s="23">
        <f t="shared" si="5"/>
        <v>0</v>
      </c>
      <c r="E105" s="23">
        <f t="shared" si="6"/>
        <v>0</v>
      </c>
      <c r="G105" s="23">
        <f t="shared" si="7"/>
        <v>0</v>
      </c>
    </row>
    <row r="106" spans="1:7" ht="15">
      <c r="A106" s="21">
        <v>91</v>
      </c>
      <c r="C106" s="23">
        <f t="shared" si="4"/>
        <v>0</v>
      </c>
      <c r="D106" s="23">
        <f t="shared" si="5"/>
        <v>0</v>
      </c>
      <c r="E106" s="23">
        <f t="shared" si="6"/>
        <v>0</v>
      </c>
      <c r="G106" s="23">
        <f t="shared" si="7"/>
        <v>0</v>
      </c>
    </row>
    <row r="107" spans="1:7" ht="15" collapsed="1">
      <c r="A107" s="21">
        <v>92</v>
      </c>
      <c r="C107" s="23">
        <f t="shared" si="4"/>
        <v>0</v>
      </c>
      <c r="D107" s="23">
        <f t="shared" si="5"/>
        <v>0</v>
      </c>
      <c r="E107" s="23">
        <f t="shared" si="6"/>
        <v>0</v>
      </c>
      <c r="G107" s="23">
        <f t="shared" si="7"/>
        <v>0</v>
      </c>
    </row>
    <row r="108" spans="1:7" ht="15">
      <c r="A108" s="21">
        <v>93</v>
      </c>
      <c r="C108" s="23">
        <f t="shared" si="4"/>
        <v>0</v>
      </c>
      <c r="D108" s="23">
        <f t="shared" si="5"/>
        <v>0</v>
      </c>
      <c r="E108" s="23">
        <f t="shared" si="6"/>
        <v>0</v>
      </c>
      <c r="G108" s="23">
        <f t="shared" si="7"/>
        <v>0</v>
      </c>
    </row>
    <row r="109" spans="1:7" ht="15">
      <c r="A109" s="21">
        <v>94</v>
      </c>
      <c r="C109" s="23">
        <f t="shared" si="4"/>
        <v>0</v>
      </c>
      <c r="D109" s="23">
        <f t="shared" si="5"/>
        <v>0</v>
      </c>
      <c r="E109" s="23">
        <f t="shared" si="6"/>
        <v>0</v>
      </c>
      <c r="G109" s="23">
        <f t="shared" si="7"/>
        <v>0</v>
      </c>
    </row>
    <row r="110" spans="1:7" ht="15">
      <c r="A110" s="21">
        <v>95</v>
      </c>
      <c r="C110" s="23">
        <f t="shared" si="4"/>
        <v>0</v>
      </c>
      <c r="D110" s="23">
        <f t="shared" si="5"/>
        <v>0</v>
      </c>
      <c r="E110" s="23">
        <f t="shared" si="6"/>
        <v>0</v>
      </c>
      <c r="G110" s="23">
        <f t="shared" si="7"/>
        <v>0</v>
      </c>
    </row>
    <row r="111" spans="1:7" ht="15">
      <c r="A111" s="21">
        <v>96</v>
      </c>
      <c r="B111" s="21">
        <v>8</v>
      </c>
      <c r="C111" s="23">
        <f t="shared" si="4"/>
        <v>0</v>
      </c>
      <c r="D111" s="23">
        <f t="shared" si="5"/>
        <v>0</v>
      </c>
      <c r="E111" s="23">
        <f t="shared" si="6"/>
        <v>0</v>
      </c>
      <c r="G111" s="23">
        <f t="shared" si="7"/>
        <v>0</v>
      </c>
    </row>
    <row r="112" spans="1:7" ht="15">
      <c r="A112" s="21">
        <v>97</v>
      </c>
      <c r="C112" s="23">
        <f t="shared" si="4"/>
        <v>0</v>
      </c>
      <c r="D112" s="23">
        <f t="shared" si="5"/>
        <v>0</v>
      </c>
      <c r="E112" s="23">
        <f t="shared" si="6"/>
        <v>0</v>
      </c>
      <c r="G112" s="23">
        <f t="shared" si="7"/>
        <v>0</v>
      </c>
    </row>
    <row r="113" spans="1:7" ht="15">
      <c r="A113" s="21">
        <v>98</v>
      </c>
      <c r="C113" s="23">
        <f t="shared" si="4"/>
        <v>0</v>
      </c>
      <c r="D113" s="23">
        <f t="shared" si="5"/>
        <v>0</v>
      </c>
      <c r="E113" s="23">
        <f t="shared" si="6"/>
        <v>0</v>
      </c>
      <c r="G113" s="23">
        <f t="shared" si="7"/>
        <v>0</v>
      </c>
    </row>
    <row r="114" spans="1:7" ht="15">
      <c r="A114" s="21">
        <v>99</v>
      </c>
      <c r="C114" s="23">
        <f t="shared" si="4"/>
        <v>0</v>
      </c>
      <c r="D114" s="23">
        <f t="shared" si="5"/>
        <v>0</v>
      </c>
      <c r="E114" s="23">
        <f t="shared" si="6"/>
        <v>0</v>
      </c>
      <c r="G114" s="23">
        <f t="shared" si="7"/>
        <v>0</v>
      </c>
    </row>
    <row r="115" spans="1:7" ht="15">
      <c r="A115" s="21">
        <v>100</v>
      </c>
      <c r="C115" s="23">
        <f t="shared" si="4"/>
        <v>0</v>
      </c>
      <c r="D115" s="23">
        <f t="shared" si="5"/>
        <v>0</v>
      </c>
      <c r="E115" s="23">
        <f t="shared" si="6"/>
        <v>0</v>
      </c>
      <c r="G115" s="23">
        <f t="shared" si="7"/>
        <v>0</v>
      </c>
    </row>
    <row r="116" spans="1:7" ht="15">
      <c r="A116" s="21">
        <v>101</v>
      </c>
      <c r="C116" s="23">
        <f t="shared" si="4"/>
        <v>0</v>
      </c>
      <c r="D116" s="23">
        <f t="shared" si="5"/>
        <v>0</v>
      </c>
      <c r="E116" s="23">
        <f t="shared" si="6"/>
        <v>0</v>
      </c>
      <c r="G116" s="23">
        <f t="shared" si="7"/>
        <v>0</v>
      </c>
    </row>
    <row r="117" spans="1:7" ht="15" collapsed="1">
      <c r="A117" s="21">
        <v>102</v>
      </c>
      <c r="C117" s="23">
        <f t="shared" si="4"/>
        <v>0</v>
      </c>
      <c r="D117" s="23">
        <f t="shared" si="5"/>
        <v>0</v>
      </c>
      <c r="E117" s="23">
        <f t="shared" si="6"/>
        <v>0</v>
      </c>
      <c r="G117" s="23">
        <f t="shared" si="7"/>
        <v>0</v>
      </c>
    </row>
    <row r="118" spans="1:7" ht="15">
      <c r="A118" s="21">
        <v>103</v>
      </c>
      <c r="C118" s="23">
        <f t="shared" si="4"/>
        <v>0</v>
      </c>
      <c r="D118" s="23">
        <f t="shared" si="5"/>
        <v>0</v>
      </c>
      <c r="E118" s="23">
        <f t="shared" si="6"/>
        <v>0</v>
      </c>
      <c r="G118" s="23">
        <f t="shared" si="7"/>
        <v>0</v>
      </c>
    </row>
    <row r="119" spans="1:7" ht="15">
      <c r="A119" s="21">
        <v>104</v>
      </c>
      <c r="C119" s="23">
        <f t="shared" si="4"/>
        <v>0</v>
      </c>
      <c r="D119" s="23">
        <f t="shared" si="5"/>
        <v>0</v>
      </c>
      <c r="E119" s="23">
        <f t="shared" si="6"/>
        <v>0</v>
      </c>
      <c r="G119" s="23">
        <f t="shared" si="7"/>
        <v>0</v>
      </c>
    </row>
    <row r="120" spans="1:7" ht="15">
      <c r="A120" s="21">
        <v>105</v>
      </c>
      <c r="C120" s="23">
        <f t="shared" si="4"/>
        <v>0</v>
      </c>
      <c r="D120" s="23">
        <f t="shared" si="5"/>
        <v>0</v>
      </c>
      <c r="E120" s="23">
        <f t="shared" si="6"/>
        <v>0</v>
      </c>
      <c r="G120" s="23">
        <f t="shared" si="7"/>
        <v>0</v>
      </c>
    </row>
    <row r="121" spans="1:7" ht="15">
      <c r="A121" s="21">
        <v>106</v>
      </c>
      <c r="C121" s="23">
        <f t="shared" si="4"/>
        <v>0</v>
      </c>
      <c r="D121" s="23">
        <f t="shared" si="5"/>
        <v>0</v>
      </c>
      <c r="E121" s="23">
        <f t="shared" si="6"/>
        <v>0</v>
      </c>
      <c r="G121" s="23">
        <f t="shared" si="7"/>
        <v>0</v>
      </c>
    </row>
    <row r="122" spans="1:7" ht="15">
      <c r="A122" s="21">
        <v>107</v>
      </c>
      <c r="C122" s="23">
        <f t="shared" si="4"/>
        <v>0</v>
      </c>
      <c r="D122" s="23">
        <f t="shared" si="5"/>
        <v>0</v>
      </c>
      <c r="E122" s="23">
        <f t="shared" si="6"/>
        <v>0</v>
      </c>
      <c r="G122" s="23">
        <f t="shared" si="7"/>
        <v>0</v>
      </c>
    </row>
    <row r="123" spans="1:7" ht="15">
      <c r="A123" s="21">
        <v>108</v>
      </c>
      <c r="B123" s="21">
        <v>9</v>
      </c>
      <c r="C123" s="23">
        <f t="shared" si="4"/>
        <v>0</v>
      </c>
      <c r="D123" s="23">
        <f t="shared" si="5"/>
        <v>0</v>
      </c>
      <c r="E123" s="23">
        <f t="shared" si="6"/>
        <v>0</v>
      </c>
      <c r="G123" s="23">
        <f t="shared" si="7"/>
        <v>0</v>
      </c>
    </row>
    <row r="124" spans="1:7" ht="15">
      <c r="A124" s="21">
        <v>109</v>
      </c>
      <c r="C124" s="23">
        <f t="shared" si="4"/>
        <v>0</v>
      </c>
      <c r="D124" s="23">
        <f t="shared" si="5"/>
        <v>0</v>
      </c>
      <c r="E124" s="23">
        <f t="shared" si="6"/>
        <v>0</v>
      </c>
      <c r="G124" s="23">
        <f t="shared" si="7"/>
        <v>0</v>
      </c>
    </row>
    <row r="125" spans="1:7" ht="15">
      <c r="A125" s="21">
        <v>110</v>
      </c>
      <c r="C125" s="23">
        <f t="shared" si="4"/>
        <v>0</v>
      </c>
      <c r="D125" s="23">
        <f t="shared" si="5"/>
        <v>0</v>
      </c>
      <c r="E125" s="23">
        <f t="shared" si="6"/>
        <v>0</v>
      </c>
      <c r="G125" s="23">
        <f t="shared" si="7"/>
        <v>0</v>
      </c>
    </row>
    <row r="126" spans="1:7" ht="15">
      <c r="A126" s="21">
        <v>111</v>
      </c>
      <c r="C126" s="23">
        <f t="shared" si="4"/>
        <v>0</v>
      </c>
      <c r="D126" s="23">
        <f t="shared" si="5"/>
        <v>0</v>
      </c>
      <c r="E126" s="23">
        <f t="shared" si="6"/>
        <v>0</v>
      </c>
      <c r="G126" s="23">
        <f t="shared" si="7"/>
        <v>0</v>
      </c>
    </row>
    <row r="127" spans="1:7" ht="15" collapsed="1">
      <c r="A127" s="21">
        <v>112</v>
      </c>
      <c r="C127" s="23">
        <f t="shared" si="4"/>
        <v>0</v>
      </c>
      <c r="D127" s="23">
        <f t="shared" si="5"/>
        <v>0</v>
      </c>
      <c r="E127" s="23">
        <f t="shared" si="6"/>
        <v>0</v>
      </c>
      <c r="G127" s="23">
        <f t="shared" si="7"/>
        <v>0</v>
      </c>
    </row>
    <row r="128" spans="1:7" ht="15">
      <c r="A128" s="21">
        <v>113</v>
      </c>
      <c r="C128" s="23">
        <f t="shared" si="4"/>
        <v>0</v>
      </c>
      <c r="D128" s="23">
        <f t="shared" si="5"/>
        <v>0</v>
      </c>
      <c r="E128" s="23">
        <f t="shared" si="6"/>
        <v>0</v>
      </c>
      <c r="G128" s="23">
        <f t="shared" si="7"/>
        <v>0</v>
      </c>
    </row>
    <row r="129" spans="1:7" ht="15">
      <c r="A129" s="21">
        <v>114</v>
      </c>
      <c r="C129" s="23">
        <f t="shared" si="4"/>
        <v>0</v>
      </c>
      <c r="D129" s="23">
        <f t="shared" si="5"/>
        <v>0</v>
      </c>
      <c r="E129" s="23">
        <f t="shared" si="6"/>
        <v>0</v>
      </c>
      <c r="G129" s="23">
        <f t="shared" si="7"/>
        <v>0</v>
      </c>
    </row>
    <row r="130" spans="1:7" ht="15">
      <c r="A130" s="21">
        <v>115</v>
      </c>
      <c r="C130" s="23">
        <f t="shared" si="4"/>
        <v>0</v>
      </c>
      <c r="D130" s="23">
        <f t="shared" si="5"/>
        <v>0</v>
      </c>
      <c r="E130" s="23">
        <f t="shared" si="6"/>
        <v>0</v>
      </c>
      <c r="G130" s="23">
        <f t="shared" si="7"/>
        <v>0</v>
      </c>
    </row>
    <row r="131" spans="1:7" ht="15">
      <c r="A131" s="21">
        <v>116</v>
      </c>
      <c r="C131" s="23">
        <f t="shared" si="4"/>
        <v>0</v>
      </c>
      <c r="D131" s="23">
        <f t="shared" si="5"/>
        <v>0</v>
      </c>
      <c r="E131" s="23">
        <f t="shared" si="6"/>
        <v>0</v>
      </c>
      <c r="G131" s="23">
        <f t="shared" si="7"/>
        <v>0</v>
      </c>
    </row>
    <row r="132" spans="1:7" ht="15">
      <c r="A132" s="21">
        <v>117</v>
      </c>
      <c r="C132" s="23">
        <f t="shared" si="4"/>
        <v>0</v>
      </c>
      <c r="D132" s="23">
        <f t="shared" si="5"/>
        <v>0</v>
      </c>
      <c r="E132" s="23">
        <f t="shared" si="6"/>
        <v>0</v>
      </c>
      <c r="G132" s="23">
        <f t="shared" si="7"/>
        <v>0</v>
      </c>
    </row>
    <row r="133" spans="1:7" ht="15">
      <c r="A133" s="21">
        <v>118</v>
      </c>
      <c r="C133" s="23">
        <f t="shared" si="4"/>
        <v>0</v>
      </c>
      <c r="D133" s="23">
        <f t="shared" si="5"/>
        <v>0</v>
      </c>
      <c r="E133" s="23">
        <f t="shared" si="6"/>
        <v>0</v>
      </c>
      <c r="G133" s="23">
        <f t="shared" si="7"/>
        <v>0</v>
      </c>
    </row>
    <row r="134" spans="1:7" ht="15">
      <c r="A134" s="21">
        <v>119</v>
      </c>
      <c r="C134" s="23">
        <f t="shared" si="4"/>
        <v>0</v>
      </c>
      <c r="D134" s="23">
        <f t="shared" si="5"/>
        <v>0</v>
      </c>
      <c r="E134" s="23">
        <f t="shared" si="6"/>
        <v>0</v>
      </c>
      <c r="G134" s="23">
        <f t="shared" si="7"/>
        <v>0</v>
      </c>
    </row>
    <row r="135" spans="1:7" ht="15">
      <c r="A135" s="21">
        <v>120</v>
      </c>
      <c r="B135" s="21">
        <v>10</v>
      </c>
      <c r="C135" s="23">
        <f t="shared" si="4"/>
        <v>0</v>
      </c>
      <c r="D135" s="23">
        <f t="shared" si="5"/>
        <v>0</v>
      </c>
      <c r="E135" s="23">
        <f t="shared" si="6"/>
        <v>0</v>
      </c>
      <c r="G135" s="23">
        <f t="shared" si="7"/>
        <v>0</v>
      </c>
    </row>
    <row r="136" spans="1:7" ht="15">
      <c r="A136" s="21">
        <v>121</v>
      </c>
      <c r="C136" s="23">
        <f t="shared" si="4"/>
        <v>0</v>
      </c>
      <c r="D136" s="23">
        <f t="shared" si="5"/>
        <v>0</v>
      </c>
      <c r="E136" s="23">
        <f t="shared" si="6"/>
        <v>0</v>
      </c>
      <c r="G136" s="23">
        <f t="shared" si="7"/>
        <v>0</v>
      </c>
    </row>
    <row r="137" spans="1:7" ht="15" collapsed="1">
      <c r="A137" s="21">
        <v>122</v>
      </c>
      <c r="C137" s="23">
        <f t="shared" si="4"/>
        <v>0</v>
      </c>
      <c r="D137" s="23">
        <f t="shared" si="5"/>
        <v>0</v>
      </c>
      <c r="E137" s="23">
        <f t="shared" si="6"/>
        <v>0</v>
      </c>
      <c r="G137" s="23">
        <f t="shared" si="7"/>
        <v>0</v>
      </c>
    </row>
    <row r="138" spans="1:7" ht="15">
      <c r="A138" s="21">
        <v>123</v>
      </c>
      <c r="C138" s="23">
        <f t="shared" si="4"/>
        <v>0</v>
      </c>
      <c r="D138" s="23">
        <f t="shared" si="5"/>
        <v>0</v>
      </c>
      <c r="E138" s="23">
        <f t="shared" si="6"/>
        <v>0</v>
      </c>
      <c r="G138" s="23">
        <f t="shared" si="7"/>
        <v>0</v>
      </c>
    </row>
    <row r="139" spans="1:7" ht="15">
      <c r="A139" s="21">
        <v>124</v>
      </c>
      <c r="C139" s="23">
        <f t="shared" si="4"/>
        <v>0</v>
      </c>
      <c r="D139" s="23">
        <f t="shared" si="5"/>
        <v>0</v>
      </c>
      <c r="E139" s="23">
        <f t="shared" si="6"/>
        <v>0</v>
      </c>
      <c r="G139" s="23">
        <f t="shared" si="7"/>
        <v>0</v>
      </c>
    </row>
    <row r="140" spans="1:7" ht="15">
      <c r="A140" s="21">
        <v>125</v>
      </c>
      <c r="C140" s="23">
        <f t="shared" si="4"/>
        <v>0</v>
      </c>
      <c r="D140" s="23">
        <f t="shared" si="5"/>
        <v>0</v>
      </c>
      <c r="E140" s="23">
        <f t="shared" si="6"/>
        <v>0</v>
      </c>
      <c r="G140" s="23">
        <f t="shared" si="7"/>
        <v>0</v>
      </c>
    </row>
    <row r="141" spans="1:7" ht="15">
      <c r="A141" s="21">
        <v>126</v>
      </c>
      <c r="C141" s="23">
        <f t="shared" si="4"/>
        <v>0</v>
      </c>
      <c r="D141" s="23">
        <f t="shared" si="5"/>
        <v>0</v>
      </c>
      <c r="E141" s="23">
        <f t="shared" si="6"/>
        <v>0</v>
      </c>
      <c r="G141" s="23">
        <f t="shared" si="7"/>
        <v>0</v>
      </c>
    </row>
    <row r="142" spans="1:7" ht="15">
      <c r="A142" s="21">
        <v>127</v>
      </c>
      <c r="C142" s="23">
        <f t="shared" si="4"/>
        <v>0</v>
      </c>
      <c r="D142" s="23">
        <f t="shared" si="5"/>
        <v>0</v>
      </c>
      <c r="E142" s="23">
        <f t="shared" si="6"/>
        <v>0</v>
      </c>
      <c r="G142" s="23">
        <f t="shared" si="7"/>
        <v>0</v>
      </c>
    </row>
    <row r="143" spans="1:7" ht="15">
      <c r="A143" s="21">
        <v>128</v>
      </c>
      <c r="C143" s="23">
        <f t="shared" si="4"/>
        <v>0</v>
      </c>
      <c r="D143" s="23">
        <f t="shared" si="5"/>
        <v>0</v>
      </c>
      <c r="E143" s="23">
        <f t="shared" si="6"/>
        <v>0</v>
      </c>
      <c r="G143" s="23">
        <f t="shared" si="7"/>
        <v>0</v>
      </c>
    </row>
    <row r="144" spans="1:7" ht="15">
      <c r="A144" s="21">
        <v>129</v>
      </c>
      <c r="C144" s="23">
        <f t="shared" si="4"/>
        <v>0</v>
      </c>
      <c r="D144" s="23">
        <f t="shared" si="5"/>
        <v>0</v>
      </c>
      <c r="E144" s="23">
        <f t="shared" si="6"/>
        <v>0</v>
      </c>
      <c r="G144" s="23">
        <f t="shared" si="7"/>
        <v>0</v>
      </c>
    </row>
    <row r="145" spans="1:7" ht="15">
      <c r="A145" s="21">
        <v>130</v>
      </c>
      <c r="C145" s="23">
        <f aca="true" t="shared" si="8" ref="C145:C208">IF((E144*D$5/100)&gt;0,(E144*D$5/100),0)/12</f>
        <v>0</v>
      </c>
      <c r="D145" s="23">
        <f aca="true" t="shared" si="9" ref="D145:D208">IF(AND(C145&gt;0,E144&gt;D145),(D$8-C145),E144)</f>
        <v>0</v>
      </c>
      <c r="E145" s="23">
        <f aca="true" t="shared" si="10" ref="E145:E208">IF((E144-D145)&gt;0,(E144-D145),0)</f>
        <v>0</v>
      </c>
      <c r="G145" s="23">
        <f aca="true" t="shared" si="11" ref="G145:G208">IF(((C145+D145)/12),((C145+D145)),0)</f>
        <v>0</v>
      </c>
    </row>
    <row r="146" spans="1:7" ht="15">
      <c r="A146" s="21">
        <v>131</v>
      </c>
      <c r="C146" s="23">
        <f t="shared" si="8"/>
        <v>0</v>
      </c>
      <c r="D146" s="23">
        <f t="shared" si="9"/>
        <v>0</v>
      </c>
      <c r="E146" s="23">
        <f t="shared" si="10"/>
        <v>0</v>
      </c>
      <c r="G146" s="23">
        <f t="shared" si="11"/>
        <v>0</v>
      </c>
    </row>
    <row r="147" spans="1:7" ht="15" collapsed="1">
      <c r="A147" s="21">
        <v>132</v>
      </c>
      <c r="B147" s="21">
        <v>11</v>
      </c>
      <c r="C147" s="23">
        <f t="shared" si="8"/>
        <v>0</v>
      </c>
      <c r="D147" s="23">
        <f t="shared" si="9"/>
        <v>0</v>
      </c>
      <c r="E147" s="23">
        <f t="shared" si="10"/>
        <v>0</v>
      </c>
      <c r="G147" s="23">
        <f t="shared" si="11"/>
        <v>0</v>
      </c>
    </row>
    <row r="148" spans="1:7" ht="15">
      <c r="A148" s="21">
        <v>133</v>
      </c>
      <c r="C148" s="23">
        <f t="shared" si="8"/>
        <v>0</v>
      </c>
      <c r="D148" s="23">
        <f t="shared" si="9"/>
        <v>0</v>
      </c>
      <c r="E148" s="23">
        <f t="shared" si="10"/>
        <v>0</v>
      </c>
      <c r="G148" s="23">
        <f t="shared" si="11"/>
        <v>0</v>
      </c>
    </row>
    <row r="149" spans="1:7" ht="15">
      <c r="A149" s="21">
        <v>134</v>
      </c>
      <c r="C149" s="23">
        <f t="shared" si="8"/>
        <v>0</v>
      </c>
      <c r="D149" s="23">
        <f t="shared" si="9"/>
        <v>0</v>
      </c>
      <c r="E149" s="23">
        <f t="shared" si="10"/>
        <v>0</v>
      </c>
      <c r="G149" s="23">
        <f t="shared" si="11"/>
        <v>0</v>
      </c>
    </row>
    <row r="150" spans="1:7" ht="15">
      <c r="A150" s="21">
        <v>135</v>
      </c>
      <c r="C150" s="23">
        <f t="shared" si="8"/>
        <v>0</v>
      </c>
      <c r="D150" s="23">
        <f t="shared" si="9"/>
        <v>0</v>
      </c>
      <c r="E150" s="23">
        <f t="shared" si="10"/>
        <v>0</v>
      </c>
      <c r="G150" s="23">
        <f t="shared" si="11"/>
        <v>0</v>
      </c>
    </row>
    <row r="151" spans="1:7" ht="15">
      <c r="A151" s="21">
        <v>136</v>
      </c>
      <c r="C151" s="23">
        <f t="shared" si="8"/>
        <v>0</v>
      </c>
      <c r="D151" s="23">
        <f t="shared" si="9"/>
        <v>0</v>
      </c>
      <c r="E151" s="23">
        <f t="shared" si="10"/>
        <v>0</v>
      </c>
      <c r="G151" s="23">
        <f t="shared" si="11"/>
        <v>0</v>
      </c>
    </row>
    <row r="152" spans="1:7" ht="15">
      <c r="A152" s="21">
        <v>137</v>
      </c>
      <c r="C152" s="23">
        <f t="shared" si="8"/>
        <v>0</v>
      </c>
      <c r="D152" s="23">
        <f t="shared" si="9"/>
        <v>0</v>
      </c>
      <c r="E152" s="23">
        <f t="shared" si="10"/>
        <v>0</v>
      </c>
      <c r="G152" s="23">
        <f t="shared" si="11"/>
        <v>0</v>
      </c>
    </row>
    <row r="153" spans="1:7" ht="15">
      <c r="A153" s="21">
        <v>138</v>
      </c>
      <c r="C153" s="23">
        <f t="shared" si="8"/>
        <v>0</v>
      </c>
      <c r="D153" s="23">
        <f t="shared" si="9"/>
        <v>0</v>
      </c>
      <c r="E153" s="23">
        <f t="shared" si="10"/>
        <v>0</v>
      </c>
      <c r="G153" s="23">
        <f t="shared" si="11"/>
        <v>0</v>
      </c>
    </row>
    <row r="154" spans="1:7" ht="15">
      <c r="A154" s="21">
        <v>139</v>
      </c>
      <c r="C154" s="23">
        <f t="shared" si="8"/>
        <v>0</v>
      </c>
      <c r="D154" s="23">
        <f t="shared" si="9"/>
        <v>0</v>
      </c>
      <c r="E154" s="23">
        <f t="shared" si="10"/>
        <v>0</v>
      </c>
      <c r="G154" s="23">
        <f t="shared" si="11"/>
        <v>0</v>
      </c>
    </row>
    <row r="155" spans="1:7" ht="15">
      <c r="A155" s="21">
        <v>140</v>
      </c>
      <c r="C155" s="23">
        <f t="shared" si="8"/>
        <v>0</v>
      </c>
      <c r="D155" s="23">
        <f t="shared" si="9"/>
        <v>0</v>
      </c>
      <c r="E155" s="23">
        <f t="shared" si="10"/>
        <v>0</v>
      </c>
      <c r="G155" s="23">
        <f t="shared" si="11"/>
        <v>0</v>
      </c>
    </row>
    <row r="156" spans="1:7" ht="15">
      <c r="A156" s="21">
        <v>141</v>
      </c>
      <c r="C156" s="23">
        <f t="shared" si="8"/>
        <v>0</v>
      </c>
      <c r="D156" s="23">
        <f t="shared" si="9"/>
        <v>0</v>
      </c>
      <c r="E156" s="23">
        <f t="shared" si="10"/>
        <v>0</v>
      </c>
      <c r="G156" s="23">
        <f t="shared" si="11"/>
        <v>0</v>
      </c>
    </row>
    <row r="157" spans="1:7" ht="15" collapsed="1">
      <c r="A157" s="21">
        <v>142</v>
      </c>
      <c r="C157" s="23">
        <f t="shared" si="8"/>
        <v>0</v>
      </c>
      <c r="D157" s="23">
        <f t="shared" si="9"/>
        <v>0</v>
      </c>
      <c r="E157" s="23">
        <f t="shared" si="10"/>
        <v>0</v>
      </c>
      <c r="G157" s="23">
        <f t="shared" si="11"/>
        <v>0</v>
      </c>
    </row>
    <row r="158" spans="1:7" ht="15">
      <c r="A158" s="21">
        <v>143</v>
      </c>
      <c r="C158" s="23">
        <f t="shared" si="8"/>
        <v>0</v>
      </c>
      <c r="D158" s="23">
        <f t="shared" si="9"/>
        <v>0</v>
      </c>
      <c r="E158" s="23">
        <f t="shared" si="10"/>
        <v>0</v>
      </c>
      <c r="G158" s="23">
        <f t="shared" si="11"/>
        <v>0</v>
      </c>
    </row>
    <row r="159" spans="1:7" ht="15">
      <c r="A159" s="21">
        <v>144</v>
      </c>
      <c r="B159" s="21">
        <v>12</v>
      </c>
      <c r="C159" s="23">
        <f t="shared" si="8"/>
        <v>0</v>
      </c>
      <c r="D159" s="23">
        <f t="shared" si="9"/>
        <v>0</v>
      </c>
      <c r="E159" s="23">
        <f t="shared" si="10"/>
        <v>0</v>
      </c>
      <c r="G159" s="23">
        <f t="shared" si="11"/>
        <v>0</v>
      </c>
    </row>
    <row r="160" spans="1:7" ht="15">
      <c r="A160" s="21">
        <v>145</v>
      </c>
      <c r="C160" s="23">
        <f t="shared" si="8"/>
        <v>0</v>
      </c>
      <c r="D160" s="23">
        <f t="shared" si="9"/>
        <v>0</v>
      </c>
      <c r="E160" s="23">
        <f t="shared" si="10"/>
        <v>0</v>
      </c>
      <c r="G160" s="23">
        <f t="shared" si="11"/>
        <v>0</v>
      </c>
    </row>
    <row r="161" spans="1:7" ht="15">
      <c r="A161" s="21">
        <v>146</v>
      </c>
      <c r="C161" s="23">
        <f t="shared" si="8"/>
        <v>0</v>
      </c>
      <c r="D161" s="23">
        <f t="shared" si="9"/>
        <v>0</v>
      </c>
      <c r="E161" s="23">
        <f t="shared" si="10"/>
        <v>0</v>
      </c>
      <c r="G161" s="23">
        <f t="shared" si="11"/>
        <v>0</v>
      </c>
    </row>
    <row r="162" spans="1:7" ht="15">
      <c r="A162" s="21">
        <v>147</v>
      </c>
      <c r="C162" s="23">
        <f t="shared" si="8"/>
        <v>0</v>
      </c>
      <c r="D162" s="23">
        <f t="shared" si="9"/>
        <v>0</v>
      </c>
      <c r="E162" s="23">
        <f t="shared" si="10"/>
        <v>0</v>
      </c>
      <c r="G162" s="23">
        <f t="shared" si="11"/>
        <v>0</v>
      </c>
    </row>
    <row r="163" spans="1:7" ht="15">
      <c r="A163" s="21">
        <v>148</v>
      </c>
      <c r="C163" s="23">
        <f t="shared" si="8"/>
        <v>0</v>
      </c>
      <c r="D163" s="23">
        <f t="shared" si="9"/>
        <v>0</v>
      </c>
      <c r="E163" s="23">
        <f t="shared" si="10"/>
        <v>0</v>
      </c>
      <c r="G163" s="23">
        <f t="shared" si="11"/>
        <v>0</v>
      </c>
    </row>
    <row r="164" spans="1:7" ht="15">
      <c r="A164" s="21">
        <v>149</v>
      </c>
      <c r="C164" s="23">
        <f t="shared" si="8"/>
        <v>0</v>
      </c>
      <c r="D164" s="23">
        <f t="shared" si="9"/>
        <v>0</v>
      </c>
      <c r="E164" s="23">
        <f t="shared" si="10"/>
        <v>0</v>
      </c>
      <c r="G164" s="23">
        <f t="shared" si="11"/>
        <v>0</v>
      </c>
    </row>
    <row r="165" spans="1:7" ht="15">
      <c r="A165" s="21">
        <v>150</v>
      </c>
      <c r="C165" s="23">
        <f t="shared" si="8"/>
        <v>0</v>
      </c>
      <c r="D165" s="23">
        <f t="shared" si="9"/>
        <v>0</v>
      </c>
      <c r="E165" s="23">
        <f t="shared" si="10"/>
        <v>0</v>
      </c>
      <c r="G165" s="23">
        <f t="shared" si="11"/>
        <v>0</v>
      </c>
    </row>
    <row r="166" spans="1:7" ht="15">
      <c r="A166" s="21">
        <v>151</v>
      </c>
      <c r="C166" s="23">
        <f t="shared" si="8"/>
        <v>0</v>
      </c>
      <c r="D166" s="23">
        <f t="shared" si="9"/>
        <v>0</v>
      </c>
      <c r="E166" s="23">
        <f t="shared" si="10"/>
        <v>0</v>
      </c>
      <c r="G166" s="23">
        <f t="shared" si="11"/>
        <v>0</v>
      </c>
    </row>
    <row r="167" spans="1:7" ht="15" collapsed="1">
      <c r="A167" s="21">
        <v>152</v>
      </c>
      <c r="C167" s="23">
        <f t="shared" si="8"/>
        <v>0</v>
      </c>
      <c r="D167" s="23">
        <f t="shared" si="9"/>
        <v>0</v>
      </c>
      <c r="E167" s="23">
        <f t="shared" si="10"/>
        <v>0</v>
      </c>
      <c r="G167" s="23">
        <f t="shared" si="11"/>
        <v>0</v>
      </c>
    </row>
    <row r="168" spans="1:7" ht="15">
      <c r="A168" s="21">
        <v>153</v>
      </c>
      <c r="C168" s="23">
        <f t="shared" si="8"/>
        <v>0</v>
      </c>
      <c r="D168" s="23">
        <f t="shared" si="9"/>
        <v>0</v>
      </c>
      <c r="E168" s="23">
        <f t="shared" si="10"/>
        <v>0</v>
      </c>
      <c r="G168" s="23">
        <f t="shared" si="11"/>
        <v>0</v>
      </c>
    </row>
    <row r="169" spans="1:7" ht="15">
      <c r="A169" s="21">
        <v>154</v>
      </c>
      <c r="C169" s="23">
        <f t="shared" si="8"/>
        <v>0</v>
      </c>
      <c r="D169" s="23">
        <f t="shared" si="9"/>
        <v>0</v>
      </c>
      <c r="E169" s="23">
        <f t="shared" si="10"/>
        <v>0</v>
      </c>
      <c r="G169" s="23">
        <f t="shared" si="11"/>
        <v>0</v>
      </c>
    </row>
    <row r="170" spans="1:7" ht="15">
      <c r="A170" s="21">
        <v>155</v>
      </c>
      <c r="C170" s="23">
        <f t="shared" si="8"/>
        <v>0</v>
      </c>
      <c r="D170" s="23">
        <f t="shared" si="9"/>
        <v>0</v>
      </c>
      <c r="E170" s="23">
        <f t="shared" si="10"/>
        <v>0</v>
      </c>
      <c r="G170" s="23">
        <f t="shared" si="11"/>
        <v>0</v>
      </c>
    </row>
    <row r="171" spans="1:7" ht="15">
      <c r="A171" s="21">
        <v>156</v>
      </c>
      <c r="B171" s="21">
        <v>13</v>
      </c>
      <c r="C171" s="23">
        <f t="shared" si="8"/>
        <v>0</v>
      </c>
      <c r="D171" s="23">
        <f t="shared" si="9"/>
        <v>0</v>
      </c>
      <c r="E171" s="23">
        <f t="shared" si="10"/>
        <v>0</v>
      </c>
      <c r="G171" s="23">
        <f t="shared" si="11"/>
        <v>0</v>
      </c>
    </row>
    <row r="172" spans="1:7" ht="15">
      <c r="A172" s="21">
        <v>157</v>
      </c>
      <c r="C172" s="23">
        <f t="shared" si="8"/>
        <v>0</v>
      </c>
      <c r="D172" s="23">
        <f t="shared" si="9"/>
        <v>0</v>
      </c>
      <c r="E172" s="23">
        <f t="shared" si="10"/>
        <v>0</v>
      </c>
      <c r="G172" s="23">
        <f t="shared" si="11"/>
        <v>0</v>
      </c>
    </row>
    <row r="173" spans="1:7" ht="15">
      <c r="A173" s="21">
        <v>158</v>
      </c>
      <c r="C173" s="23">
        <f t="shared" si="8"/>
        <v>0</v>
      </c>
      <c r="D173" s="23">
        <f t="shared" si="9"/>
        <v>0</v>
      </c>
      <c r="E173" s="23">
        <f t="shared" si="10"/>
        <v>0</v>
      </c>
      <c r="G173" s="23">
        <f t="shared" si="11"/>
        <v>0</v>
      </c>
    </row>
    <row r="174" spans="1:7" ht="15">
      <c r="A174" s="21">
        <v>159</v>
      </c>
      <c r="C174" s="23">
        <f t="shared" si="8"/>
        <v>0</v>
      </c>
      <c r="D174" s="23">
        <f t="shared" si="9"/>
        <v>0</v>
      </c>
      <c r="E174" s="23">
        <f t="shared" si="10"/>
        <v>0</v>
      </c>
      <c r="G174" s="23">
        <f t="shared" si="11"/>
        <v>0</v>
      </c>
    </row>
    <row r="175" spans="1:7" ht="15">
      <c r="A175" s="21">
        <v>160</v>
      </c>
      <c r="C175" s="23">
        <f t="shared" si="8"/>
        <v>0</v>
      </c>
      <c r="D175" s="23">
        <f t="shared" si="9"/>
        <v>0</v>
      </c>
      <c r="E175" s="23">
        <f t="shared" si="10"/>
        <v>0</v>
      </c>
      <c r="G175" s="23">
        <f t="shared" si="11"/>
        <v>0</v>
      </c>
    </row>
    <row r="176" spans="1:7" ht="15">
      <c r="A176" s="21">
        <v>161</v>
      </c>
      <c r="C176" s="23">
        <f t="shared" si="8"/>
        <v>0</v>
      </c>
      <c r="D176" s="23">
        <f t="shared" si="9"/>
        <v>0</v>
      </c>
      <c r="E176" s="23">
        <f t="shared" si="10"/>
        <v>0</v>
      </c>
      <c r="G176" s="23">
        <f t="shared" si="11"/>
        <v>0</v>
      </c>
    </row>
    <row r="177" spans="1:7" ht="15" collapsed="1">
      <c r="A177" s="21">
        <v>162</v>
      </c>
      <c r="C177" s="23">
        <f t="shared" si="8"/>
        <v>0</v>
      </c>
      <c r="D177" s="23">
        <f t="shared" si="9"/>
        <v>0</v>
      </c>
      <c r="E177" s="23">
        <f t="shared" si="10"/>
        <v>0</v>
      </c>
      <c r="G177" s="23">
        <f t="shared" si="11"/>
        <v>0</v>
      </c>
    </row>
    <row r="178" spans="1:7" ht="15">
      <c r="A178" s="21">
        <v>163</v>
      </c>
      <c r="C178" s="23">
        <f t="shared" si="8"/>
        <v>0</v>
      </c>
      <c r="D178" s="23">
        <f t="shared" si="9"/>
        <v>0</v>
      </c>
      <c r="E178" s="23">
        <f t="shared" si="10"/>
        <v>0</v>
      </c>
      <c r="G178" s="23">
        <f t="shared" si="11"/>
        <v>0</v>
      </c>
    </row>
    <row r="179" spans="1:7" ht="15">
      <c r="A179" s="21">
        <v>164</v>
      </c>
      <c r="C179" s="23">
        <f t="shared" si="8"/>
        <v>0</v>
      </c>
      <c r="D179" s="23">
        <f t="shared" si="9"/>
        <v>0</v>
      </c>
      <c r="E179" s="23">
        <f t="shared" si="10"/>
        <v>0</v>
      </c>
      <c r="G179" s="23">
        <f t="shared" si="11"/>
        <v>0</v>
      </c>
    </row>
    <row r="180" spans="1:7" ht="15">
      <c r="A180" s="21">
        <v>165</v>
      </c>
      <c r="C180" s="23">
        <f t="shared" si="8"/>
        <v>0</v>
      </c>
      <c r="D180" s="23">
        <f t="shared" si="9"/>
        <v>0</v>
      </c>
      <c r="E180" s="23">
        <f t="shared" si="10"/>
        <v>0</v>
      </c>
      <c r="G180" s="23">
        <f t="shared" si="11"/>
        <v>0</v>
      </c>
    </row>
    <row r="181" spans="1:7" ht="15">
      <c r="A181" s="21">
        <v>166</v>
      </c>
      <c r="C181" s="23">
        <f t="shared" si="8"/>
        <v>0</v>
      </c>
      <c r="D181" s="23">
        <f t="shared" si="9"/>
        <v>0</v>
      </c>
      <c r="E181" s="23">
        <f t="shared" si="10"/>
        <v>0</v>
      </c>
      <c r="G181" s="23">
        <f t="shared" si="11"/>
        <v>0</v>
      </c>
    </row>
    <row r="182" spans="1:7" ht="15">
      <c r="A182" s="21">
        <v>167</v>
      </c>
      <c r="C182" s="23">
        <f t="shared" si="8"/>
        <v>0</v>
      </c>
      <c r="D182" s="23">
        <f t="shared" si="9"/>
        <v>0</v>
      </c>
      <c r="E182" s="23">
        <f t="shared" si="10"/>
        <v>0</v>
      </c>
      <c r="G182" s="23">
        <f t="shared" si="11"/>
        <v>0</v>
      </c>
    </row>
    <row r="183" spans="1:7" ht="15">
      <c r="A183" s="21">
        <v>168</v>
      </c>
      <c r="B183" s="21">
        <v>14</v>
      </c>
      <c r="C183" s="23">
        <f t="shared" si="8"/>
        <v>0</v>
      </c>
      <c r="D183" s="23">
        <f t="shared" si="9"/>
        <v>0</v>
      </c>
      <c r="E183" s="23">
        <f t="shared" si="10"/>
        <v>0</v>
      </c>
      <c r="G183" s="23">
        <f t="shared" si="11"/>
        <v>0</v>
      </c>
    </row>
    <row r="184" spans="1:7" ht="15">
      <c r="A184" s="21">
        <v>169</v>
      </c>
      <c r="C184" s="23">
        <f t="shared" si="8"/>
        <v>0</v>
      </c>
      <c r="D184" s="23">
        <f t="shared" si="9"/>
        <v>0</v>
      </c>
      <c r="E184" s="23">
        <f t="shared" si="10"/>
        <v>0</v>
      </c>
      <c r="G184" s="23">
        <f t="shared" si="11"/>
        <v>0</v>
      </c>
    </row>
    <row r="185" spans="1:7" ht="15">
      <c r="A185" s="21">
        <v>170</v>
      </c>
      <c r="C185" s="23">
        <f t="shared" si="8"/>
        <v>0</v>
      </c>
      <c r="D185" s="23">
        <f t="shared" si="9"/>
        <v>0</v>
      </c>
      <c r="E185" s="23">
        <f t="shared" si="10"/>
        <v>0</v>
      </c>
      <c r="G185" s="23">
        <f t="shared" si="11"/>
        <v>0</v>
      </c>
    </row>
    <row r="186" spans="1:7" ht="15">
      <c r="A186" s="21">
        <v>171</v>
      </c>
      <c r="C186" s="23">
        <f t="shared" si="8"/>
        <v>0</v>
      </c>
      <c r="D186" s="23">
        <f t="shared" si="9"/>
        <v>0</v>
      </c>
      <c r="E186" s="23">
        <f t="shared" si="10"/>
        <v>0</v>
      </c>
      <c r="G186" s="23">
        <f t="shared" si="11"/>
        <v>0</v>
      </c>
    </row>
    <row r="187" spans="1:7" ht="15" collapsed="1">
      <c r="A187" s="21">
        <v>172</v>
      </c>
      <c r="C187" s="23">
        <f t="shared" si="8"/>
        <v>0</v>
      </c>
      <c r="D187" s="23">
        <f t="shared" si="9"/>
        <v>0</v>
      </c>
      <c r="E187" s="23">
        <f t="shared" si="10"/>
        <v>0</v>
      </c>
      <c r="G187" s="23">
        <f t="shared" si="11"/>
        <v>0</v>
      </c>
    </row>
    <row r="188" spans="1:7" ht="15">
      <c r="A188" s="21">
        <v>173</v>
      </c>
      <c r="C188" s="23">
        <f t="shared" si="8"/>
        <v>0</v>
      </c>
      <c r="D188" s="23">
        <f t="shared" si="9"/>
        <v>0</v>
      </c>
      <c r="E188" s="23">
        <f t="shared" si="10"/>
        <v>0</v>
      </c>
      <c r="G188" s="23">
        <f t="shared" si="11"/>
        <v>0</v>
      </c>
    </row>
    <row r="189" spans="1:7" ht="15">
      <c r="A189" s="21">
        <v>174</v>
      </c>
      <c r="C189" s="23">
        <f t="shared" si="8"/>
        <v>0</v>
      </c>
      <c r="D189" s="23">
        <f t="shared" si="9"/>
        <v>0</v>
      </c>
      <c r="E189" s="23">
        <f t="shared" si="10"/>
        <v>0</v>
      </c>
      <c r="G189" s="23">
        <f t="shared" si="11"/>
        <v>0</v>
      </c>
    </row>
    <row r="190" spans="1:7" ht="15">
      <c r="A190" s="21">
        <v>175</v>
      </c>
      <c r="C190" s="23">
        <f t="shared" si="8"/>
        <v>0</v>
      </c>
      <c r="D190" s="23">
        <f t="shared" si="9"/>
        <v>0</v>
      </c>
      <c r="E190" s="23">
        <f t="shared" si="10"/>
        <v>0</v>
      </c>
      <c r="G190" s="23">
        <f t="shared" si="11"/>
        <v>0</v>
      </c>
    </row>
    <row r="191" spans="1:7" ht="15">
      <c r="A191" s="21">
        <v>176</v>
      </c>
      <c r="C191" s="23">
        <f t="shared" si="8"/>
        <v>0</v>
      </c>
      <c r="D191" s="23">
        <f t="shared" si="9"/>
        <v>0</v>
      </c>
      <c r="E191" s="23">
        <f t="shared" si="10"/>
        <v>0</v>
      </c>
      <c r="G191" s="23">
        <f t="shared" si="11"/>
        <v>0</v>
      </c>
    </row>
    <row r="192" spans="1:7" ht="15">
      <c r="A192" s="21">
        <v>177</v>
      </c>
      <c r="C192" s="23">
        <f t="shared" si="8"/>
        <v>0</v>
      </c>
      <c r="D192" s="23">
        <f t="shared" si="9"/>
        <v>0</v>
      </c>
      <c r="E192" s="23">
        <f t="shared" si="10"/>
        <v>0</v>
      </c>
      <c r="G192" s="23">
        <f t="shared" si="11"/>
        <v>0</v>
      </c>
    </row>
    <row r="193" spans="1:7" ht="15">
      <c r="A193" s="21">
        <v>178</v>
      </c>
      <c r="C193" s="23">
        <f t="shared" si="8"/>
        <v>0</v>
      </c>
      <c r="D193" s="23">
        <f t="shared" si="9"/>
        <v>0</v>
      </c>
      <c r="E193" s="23">
        <f t="shared" si="10"/>
        <v>0</v>
      </c>
      <c r="G193" s="23">
        <f t="shared" si="11"/>
        <v>0</v>
      </c>
    </row>
    <row r="194" spans="1:7" ht="15">
      <c r="A194" s="21">
        <v>179</v>
      </c>
      <c r="C194" s="23">
        <f t="shared" si="8"/>
        <v>0</v>
      </c>
      <c r="D194" s="23">
        <f t="shared" si="9"/>
        <v>0</v>
      </c>
      <c r="E194" s="23">
        <f t="shared" si="10"/>
        <v>0</v>
      </c>
      <c r="G194" s="23">
        <f t="shared" si="11"/>
        <v>0</v>
      </c>
    </row>
    <row r="195" spans="1:7" ht="15">
      <c r="A195" s="21">
        <v>180</v>
      </c>
      <c r="B195" s="21">
        <v>15</v>
      </c>
      <c r="C195" s="23">
        <f t="shared" si="8"/>
        <v>0</v>
      </c>
      <c r="D195" s="23">
        <f t="shared" si="9"/>
        <v>0</v>
      </c>
      <c r="E195" s="23">
        <f t="shared" si="10"/>
        <v>0</v>
      </c>
      <c r="G195" s="23">
        <f t="shared" si="11"/>
        <v>0</v>
      </c>
    </row>
    <row r="196" spans="1:7" ht="15">
      <c r="A196" s="21">
        <v>181</v>
      </c>
      <c r="C196" s="23">
        <f t="shared" si="8"/>
        <v>0</v>
      </c>
      <c r="D196" s="23">
        <f t="shared" si="9"/>
        <v>0</v>
      </c>
      <c r="E196" s="23">
        <f t="shared" si="10"/>
        <v>0</v>
      </c>
      <c r="G196" s="23">
        <f t="shared" si="11"/>
        <v>0</v>
      </c>
    </row>
    <row r="197" spans="1:7" ht="15" collapsed="1">
      <c r="A197" s="21">
        <v>182</v>
      </c>
      <c r="C197" s="23">
        <f t="shared" si="8"/>
        <v>0</v>
      </c>
      <c r="D197" s="23">
        <f t="shared" si="9"/>
        <v>0</v>
      </c>
      <c r="E197" s="23">
        <f t="shared" si="10"/>
        <v>0</v>
      </c>
      <c r="G197" s="23">
        <f t="shared" si="11"/>
        <v>0</v>
      </c>
    </row>
    <row r="198" spans="1:7" ht="15">
      <c r="A198" s="21">
        <v>183</v>
      </c>
      <c r="C198" s="23">
        <f t="shared" si="8"/>
        <v>0</v>
      </c>
      <c r="D198" s="23">
        <f t="shared" si="9"/>
        <v>0</v>
      </c>
      <c r="E198" s="23">
        <f t="shared" si="10"/>
        <v>0</v>
      </c>
      <c r="G198" s="23">
        <f t="shared" si="11"/>
        <v>0</v>
      </c>
    </row>
    <row r="199" spans="1:7" ht="15">
      <c r="A199" s="21">
        <v>184</v>
      </c>
      <c r="C199" s="23">
        <f t="shared" si="8"/>
        <v>0</v>
      </c>
      <c r="D199" s="23">
        <f t="shared" si="9"/>
        <v>0</v>
      </c>
      <c r="E199" s="23">
        <f t="shared" si="10"/>
        <v>0</v>
      </c>
      <c r="G199" s="23">
        <f t="shared" si="11"/>
        <v>0</v>
      </c>
    </row>
    <row r="200" spans="1:7" ht="15">
      <c r="A200" s="21">
        <v>185</v>
      </c>
      <c r="C200" s="23">
        <f t="shared" si="8"/>
        <v>0</v>
      </c>
      <c r="D200" s="23">
        <f t="shared" si="9"/>
        <v>0</v>
      </c>
      <c r="E200" s="23">
        <f t="shared" si="10"/>
        <v>0</v>
      </c>
      <c r="G200" s="23">
        <f t="shared" si="11"/>
        <v>0</v>
      </c>
    </row>
    <row r="201" spans="1:7" ht="15">
      <c r="A201" s="21">
        <v>186</v>
      </c>
      <c r="C201" s="23">
        <f t="shared" si="8"/>
        <v>0</v>
      </c>
      <c r="D201" s="23">
        <f t="shared" si="9"/>
        <v>0</v>
      </c>
      <c r="E201" s="23">
        <f t="shared" si="10"/>
        <v>0</v>
      </c>
      <c r="G201" s="23">
        <f t="shared" si="11"/>
        <v>0</v>
      </c>
    </row>
    <row r="202" spans="1:7" ht="15">
      <c r="A202" s="21">
        <v>187</v>
      </c>
      <c r="C202" s="23">
        <f t="shared" si="8"/>
        <v>0</v>
      </c>
      <c r="D202" s="23">
        <f t="shared" si="9"/>
        <v>0</v>
      </c>
      <c r="E202" s="23">
        <f t="shared" si="10"/>
        <v>0</v>
      </c>
      <c r="G202" s="23">
        <f t="shared" si="11"/>
        <v>0</v>
      </c>
    </row>
    <row r="203" spans="1:7" ht="15">
      <c r="A203" s="21">
        <v>188</v>
      </c>
      <c r="C203" s="23">
        <f t="shared" si="8"/>
        <v>0</v>
      </c>
      <c r="D203" s="23">
        <f t="shared" si="9"/>
        <v>0</v>
      </c>
      <c r="E203" s="23">
        <f t="shared" si="10"/>
        <v>0</v>
      </c>
      <c r="G203" s="23">
        <f t="shared" si="11"/>
        <v>0</v>
      </c>
    </row>
    <row r="204" spans="1:7" ht="15">
      <c r="A204" s="21">
        <v>189</v>
      </c>
      <c r="C204" s="23">
        <f t="shared" si="8"/>
        <v>0</v>
      </c>
      <c r="D204" s="23">
        <f t="shared" si="9"/>
        <v>0</v>
      </c>
      <c r="E204" s="23">
        <f t="shared" si="10"/>
        <v>0</v>
      </c>
      <c r="G204" s="23">
        <f t="shared" si="11"/>
        <v>0</v>
      </c>
    </row>
    <row r="205" spans="1:7" ht="15">
      <c r="A205" s="21">
        <v>190</v>
      </c>
      <c r="C205" s="23">
        <f t="shared" si="8"/>
        <v>0</v>
      </c>
      <c r="D205" s="23">
        <f t="shared" si="9"/>
        <v>0</v>
      </c>
      <c r="E205" s="23">
        <f t="shared" si="10"/>
        <v>0</v>
      </c>
      <c r="G205" s="23">
        <f t="shared" si="11"/>
        <v>0</v>
      </c>
    </row>
    <row r="206" spans="1:7" ht="15">
      <c r="A206" s="21">
        <v>191</v>
      </c>
      <c r="C206" s="23">
        <f t="shared" si="8"/>
        <v>0</v>
      </c>
      <c r="D206" s="23">
        <f t="shared" si="9"/>
        <v>0</v>
      </c>
      <c r="E206" s="23">
        <f t="shared" si="10"/>
        <v>0</v>
      </c>
      <c r="G206" s="23">
        <f t="shared" si="11"/>
        <v>0</v>
      </c>
    </row>
    <row r="207" spans="1:7" ht="15" collapsed="1">
      <c r="A207" s="21">
        <v>192</v>
      </c>
      <c r="B207" s="21">
        <v>16</v>
      </c>
      <c r="C207" s="23">
        <f t="shared" si="8"/>
        <v>0</v>
      </c>
      <c r="D207" s="23">
        <f t="shared" si="9"/>
        <v>0</v>
      </c>
      <c r="E207" s="23">
        <f t="shared" si="10"/>
        <v>0</v>
      </c>
      <c r="G207" s="23">
        <f t="shared" si="11"/>
        <v>0</v>
      </c>
    </row>
    <row r="208" spans="1:7" ht="15">
      <c r="A208" s="21">
        <v>193</v>
      </c>
      <c r="C208" s="23">
        <f t="shared" si="8"/>
        <v>0</v>
      </c>
      <c r="D208" s="23">
        <f t="shared" si="9"/>
        <v>0</v>
      </c>
      <c r="E208" s="23">
        <f t="shared" si="10"/>
        <v>0</v>
      </c>
      <c r="G208" s="23">
        <f t="shared" si="11"/>
        <v>0</v>
      </c>
    </row>
    <row r="209" spans="1:7" ht="15">
      <c r="A209" s="21">
        <v>194</v>
      </c>
      <c r="C209" s="23">
        <f aca="true" t="shared" si="12" ref="C209:C272">IF((E208*D$5/100)&gt;0,(E208*D$5/100),0)/12</f>
        <v>0</v>
      </c>
      <c r="D209" s="23">
        <f aca="true" t="shared" si="13" ref="D209:D272">IF(AND(C209&gt;0,E208&gt;D209),(D$8-C209),E208)</f>
        <v>0</v>
      </c>
      <c r="E209" s="23">
        <f aca="true" t="shared" si="14" ref="E209:E272">IF((E208-D209)&gt;0,(E208-D209),0)</f>
        <v>0</v>
      </c>
      <c r="G209" s="23">
        <f aca="true" t="shared" si="15" ref="G209:G272">IF(((C209+D209)/12),((C209+D209)),0)</f>
        <v>0</v>
      </c>
    </row>
    <row r="210" spans="1:7" ht="15">
      <c r="A210" s="21">
        <v>195</v>
      </c>
      <c r="C210" s="23">
        <f t="shared" si="12"/>
        <v>0</v>
      </c>
      <c r="D210" s="23">
        <f t="shared" si="13"/>
        <v>0</v>
      </c>
      <c r="E210" s="23">
        <f t="shared" si="14"/>
        <v>0</v>
      </c>
      <c r="G210" s="23">
        <f t="shared" si="15"/>
        <v>0</v>
      </c>
    </row>
    <row r="211" spans="1:7" ht="15">
      <c r="A211" s="21">
        <v>196</v>
      </c>
      <c r="C211" s="23">
        <f t="shared" si="12"/>
        <v>0</v>
      </c>
      <c r="D211" s="23">
        <f t="shared" si="13"/>
        <v>0</v>
      </c>
      <c r="E211" s="23">
        <f t="shared" si="14"/>
        <v>0</v>
      </c>
      <c r="G211" s="23">
        <f t="shared" si="15"/>
        <v>0</v>
      </c>
    </row>
    <row r="212" spans="1:7" ht="15">
      <c r="A212" s="21">
        <v>197</v>
      </c>
      <c r="C212" s="23">
        <f t="shared" si="12"/>
        <v>0</v>
      </c>
      <c r="D212" s="23">
        <f t="shared" si="13"/>
        <v>0</v>
      </c>
      <c r="E212" s="23">
        <f t="shared" si="14"/>
        <v>0</v>
      </c>
      <c r="G212" s="23">
        <f t="shared" si="15"/>
        <v>0</v>
      </c>
    </row>
    <row r="213" spans="1:7" ht="15">
      <c r="A213" s="21">
        <v>198</v>
      </c>
      <c r="C213" s="23">
        <f t="shared" si="12"/>
        <v>0</v>
      </c>
      <c r="D213" s="23">
        <f t="shared" si="13"/>
        <v>0</v>
      </c>
      <c r="E213" s="23">
        <f t="shared" si="14"/>
        <v>0</v>
      </c>
      <c r="G213" s="23">
        <f t="shared" si="15"/>
        <v>0</v>
      </c>
    </row>
    <row r="214" spans="1:7" ht="15">
      <c r="A214" s="21">
        <v>199</v>
      </c>
      <c r="C214" s="23">
        <f t="shared" si="12"/>
        <v>0</v>
      </c>
      <c r="D214" s="23">
        <f t="shared" si="13"/>
        <v>0</v>
      </c>
      <c r="E214" s="23">
        <f t="shared" si="14"/>
        <v>0</v>
      </c>
      <c r="G214" s="23">
        <f t="shared" si="15"/>
        <v>0</v>
      </c>
    </row>
    <row r="215" spans="1:7" ht="15">
      <c r="A215" s="21">
        <v>200</v>
      </c>
      <c r="C215" s="23">
        <f t="shared" si="12"/>
        <v>0</v>
      </c>
      <c r="D215" s="23">
        <f t="shared" si="13"/>
        <v>0</v>
      </c>
      <c r="E215" s="23">
        <f t="shared" si="14"/>
        <v>0</v>
      </c>
      <c r="G215" s="23">
        <f t="shared" si="15"/>
        <v>0</v>
      </c>
    </row>
    <row r="216" spans="1:7" ht="15">
      <c r="A216" s="21">
        <v>201</v>
      </c>
      <c r="C216" s="23">
        <f t="shared" si="12"/>
        <v>0</v>
      </c>
      <c r="D216" s="23">
        <f t="shared" si="13"/>
        <v>0</v>
      </c>
      <c r="E216" s="23">
        <f t="shared" si="14"/>
        <v>0</v>
      </c>
      <c r="G216" s="23">
        <f t="shared" si="15"/>
        <v>0</v>
      </c>
    </row>
    <row r="217" spans="1:7" ht="15" collapsed="1">
      <c r="A217" s="21">
        <v>202</v>
      </c>
      <c r="C217" s="23">
        <f t="shared" si="12"/>
        <v>0</v>
      </c>
      <c r="D217" s="23">
        <f t="shared" si="13"/>
        <v>0</v>
      </c>
      <c r="E217" s="23">
        <f t="shared" si="14"/>
        <v>0</v>
      </c>
      <c r="G217" s="23">
        <f t="shared" si="15"/>
        <v>0</v>
      </c>
    </row>
    <row r="218" spans="1:7" ht="15">
      <c r="A218" s="21">
        <v>203</v>
      </c>
      <c r="C218" s="23">
        <f t="shared" si="12"/>
        <v>0</v>
      </c>
      <c r="D218" s="23">
        <f t="shared" si="13"/>
        <v>0</v>
      </c>
      <c r="E218" s="23">
        <f t="shared" si="14"/>
        <v>0</v>
      </c>
      <c r="G218" s="23">
        <f t="shared" si="15"/>
        <v>0</v>
      </c>
    </row>
    <row r="219" spans="1:7" ht="15">
      <c r="A219" s="21">
        <v>204</v>
      </c>
      <c r="B219" s="21">
        <v>17</v>
      </c>
      <c r="C219" s="23">
        <f t="shared" si="12"/>
        <v>0</v>
      </c>
      <c r="D219" s="23">
        <f t="shared" si="13"/>
        <v>0</v>
      </c>
      <c r="E219" s="23">
        <f t="shared" si="14"/>
        <v>0</v>
      </c>
      <c r="G219" s="23">
        <f t="shared" si="15"/>
        <v>0</v>
      </c>
    </row>
    <row r="220" spans="1:7" ht="15">
      <c r="A220" s="21">
        <v>205</v>
      </c>
      <c r="C220" s="23">
        <f t="shared" si="12"/>
        <v>0</v>
      </c>
      <c r="D220" s="23">
        <f t="shared" si="13"/>
        <v>0</v>
      </c>
      <c r="E220" s="23">
        <f t="shared" si="14"/>
        <v>0</v>
      </c>
      <c r="G220" s="23">
        <f t="shared" si="15"/>
        <v>0</v>
      </c>
    </row>
    <row r="221" spans="1:7" ht="15">
      <c r="A221" s="21">
        <v>206</v>
      </c>
      <c r="C221" s="23">
        <f t="shared" si="12"/>
        <v>0</v>
      </c>
      <c r="D221" s="23">
        <f t="shared" si="13"/>
        <v>0</v>
      </c>
      <c r="E221" s="23">
        <f t="shared" si="14"/>
        <v>0</v>
      </c>
      <c r="G221" s="23">
        <f t="shared" si="15"/>
        <v>0</v>
      </c>
    </row>
    <row r="222" spans="1:7" ht="15">
      <c r="A222" s="21">
        <v>207</v>
      </c>
      <c r="C222" s="23">
        <f t="shared" si="12"/>
        <v>0</v>
      </c>
      <c r="D222" s="23">
        <f t="shared" si="13"/>
        <v>0</v>
      </c>
      <c r="E222" s="23">
        <f t="shared" si="14"/>
        <v>0</v>
      </c>
      <c r="G222" s="23">
        <f t="shared" si="15"/>
        <v>0</v>
      </c>
    </row>
    <row r="223" spans="1:7" ht="15">
      <c r="A223" s="21">
        <v>208</v>
      </c>
      <c r="C223" s="23">
        <f t="shared" si="12"/>
        <v>0</v>
      </c>
      <c r="D223" s="23">
        <f t="shared" si="13"/>
        <v>0</v>
      </c>
      <c r="E223" s="23">
        <f t="shared" si="14"/>
        <v>0</v>
      </c>
      <c r="G223" s="23">
        <f t="shared" si="15"/>
        <v>0</v>
      </c>
    </row>
    <row r="224" spans="1:7" ht="15">
      <c r="A224" s="21">
        <v>209</v>
      </c>
      <c r="C224" s="23">
        <f t="shared" si="12"/>
        <v>0</v>
      </c>
      <c r="D224" s="23">
        <f t="shared" si="13"/>
        <v>0</v>
      </c>
      <c r="E224" s="23">
        <f t="shared" si="14"/>
        <v>0</v>
      </c>
      <c r="G224" s="23">
        <f t="shared" si="15"/>
        <v>0</v>
      </c>
    </row>
    <row r="225" spans="1:7" ht="15">
      <c r="A225" s="21">
        <v>210</v>
      </c>
      <c r="C225" s="23">
        <f t="shared" si="12"/>
        <v>0</v>
      </c>
      <c r="D225" s="23">
        <f t="shared" si="13"/>
        <v>0</v>
      </c>
      <c r="E225" s="23">
        <f t="shared" si="14"/>
        <v>0</v>
      </c>
      <c r="G225" s="23">
        <f t="shared" si="15"/>
        <v>0</v>
      </c>
    </row>
    <row r="226" spans="1:7" ht="15">
      <c r="A226" s="21">
        <v>211</v>
      </c>
      <c r="C226" s="23">
        <f t="shared" si="12"/>
        <v>0</v>
      </c>
      <c r="D226" s="23">
        <f t="shared" si="13"/>
        <v>0</v>
      </c>
      <c r="E226" s="23">
        <f t="shared" si="14"/>
        <v>0</v>
      </c>
      <c r="G226" s="23">
        <f t="shared" si="15"/>
        <v>0</v>
      </c>
    </row>
    <row r="227" spans="1:7" ht="15" collapsed="1">
      <c r="A227" s="21">
        <v>212</v>
      </c>
      <c r="C227" s="23">
        <f t="shared" si="12"/>
        <v>0</v>
      </c>
      <c r="D227" s="23">
        <f t="shared" si="13"/>
        <v>0</v>
      </c>
      <c r="E227" s="23">
        <f t="shared" si="14"/>
        <v>0</v>
      </c>
      <c r="G227" s="23">
        <f t="shared" si="15"/>
        <v>0</v>
      </c>
    </row>
    <row r="228" spans="1:7" ht="15">
      <c r="A228" s="21">
        <v>213</v>
      </c>
      <c r="C228" s="23">
        <f t="shared" si="12"/>
        <v>0</v>
      </c>
      <c r="D228" s="23">
        <f t="shared" si="13"/>
        <v>0</v>
      </c>
      <c r="E228" s="23">
        <f t="shared" si="14"/>
        <v>0</v>
      </c>
      <c r="G228" s="23">
        <f t="shared" si="15"/>
        <v>0</v>
      </c>
    </row>
    <row r="229" spans="1:7" ht="15">
      <c r="A229" s="21">
        <v>214</v>
      </c>
      <c r="C229" s="23">
        <f t="shared" si="12"/>
        <v>0</v>
      </c>
      <c r="D229" s="23">
        <f t="shared" si="13"/>
        <v>0</v>
      </c>
      <c r="E229" s="23">
        <f t="shared" si="14"/>
        <v>0</v>
      </c>
      <c r="G229" s="23">
        <f t="shared" si="15"/>
        <v>0</v>
      </c>
    </row>
    <row r="230" spans="1:7" ht="15">
      <c r="A230" s="21">
        <v>215</v>
      </c>
      <c r="C230" s="23">
        <f t="shared" si="12"/>
        <v>0</v>
      </c>
      <c r="D230" s="23">
        <f t="shared" si="13"/>
        <v>0</v>
      </c>
      <c r="E230" s="23">
        <f t="shared" si="14"/>
        <v>0</v>
      </c>
      <c r="G230" s="23">
        <f t="shared" si="15"/>
        <v>0</v>
      </c>
    </row>
    <row r="231" spans="1:7" ht="15">
      <c r="A231" s="21">
        <v>216</v>
      </c>
      <c r="B231" s="21">
        <v>18</v>
      </c>
      <c r="C231" s="23">
        <f t="shared" si="12"/>
        <v>0</v>
      </c>
      <c r="D231" s="23">
        <f t="shared" si="13"/>
        <v>0</v>
      </c>
      <c r="E231" s="23">
        <f t="shared" si="14"/>
        <v>0</v>
      </c>
      <c r="G231" s="23">
        <f t="shared" si="15"/>
        <v>0</v>
      </c>
    </row>
    <row r="232" spans="1:7" ht="15">
      <c r="A232" s="21">
        <v>217</v>
      </c>
      <c r="C232" s="23">
        <f t="shared" si="12"/>
        <v>0</v>
      </c>
      <c r="D232" s="23">
        <f t="shared" si="13"/>
        <v>0</v>
      </c>
      <c r="E232" s="23">
        <f t="shared" si="14"/>
        <v>0</v>
      </c>
      <c r="G232" s="23">
        <f t="shared" si="15"/>
        <v>0</v>
      </c>
    </row>
    <row r="233" spans="1:7" ht="15">
      <c r="A233" s="21">
        <v>218</v>
      </c>
      <c r="C233" s="23">
        <f t="shared" si="12"/>
        <v>0</v>
      </c>
      <c r="D233" s="23">
        <f t="shared" si="13"/>
        <v>0</v>
      </c>
      <c r="E233" s="23">
        <f t="shared" si="14"/>
        <v>0</v>
      </c>
      <c r="G233" s="23">
        <f t="shared" si="15"/>
        <v>0</v>
      </c>
    </row>
    <row r="234" spans="1:7" ht="15">
      <c r="A234" s="21">
        <v>219</v>
      </c>
      <c r="C234" s="23">
        <f t="shared" si="12"/>
        <v>0</v>
      </c>
      <c r="D234" s="23">
        <f t="shared" si="13"/>
        <v>0</v>
      </c>
      <c r="E234" s="23">
        <f t="shared" si="14"/>
        <v>0</v>
      </c>
      <c r="G234" s="23">
        <f t="shared" si="15"/>
        <v>0</v>
      </c>
    </row>
    <row r="235" spans="1:7" ht="15">
      <c r="A235" s="21">
        <v>220</v>
      </c>
      <c r="C235" s="23">
        <f t="shared" si="12"/>
        <v>0</v>
      </c>
      <c r="D235" s="23">
        <f t="shared" si="13"/>
        <v>0</v>
      </c>
      <c r="E235" s="23">
        <f t="shared" si="14"/>
        <v>0</v>
      </c>
      <c r="G235" s="23">
        <f t="shared" si="15"/>
        <v>0</v>
      </c>
    </row>
    <row r="236" spans="1:7" ht="15">
      <c r="A236" s="21">
        <v>221</v>
      </c>
      <c r="C236" s="23">
        <f t="shared" si="12"/>
        <v>0</v>
      </c>
      <c r="D236" s="23">
        <f t="shared" si="13"/>
        <v>0</v>
      </c>
      <c r="E236" s="23">
        <f t="shared" si="14"/>
        <v>0</v>
      </c>
      <c r="G236" s="23">
        <f t="shared" si="15"/>
        <v>0</v>
      </c>
    </row>
    <row r="237" spans="1:7" ht="15" collapsed="1">
      <c r="A237" s="21">
        <v>222</v>
      </c>
      <c r="C237" s="23">
        <f t="shared" si="12"/>
        <v>0</v>
      </c>
      <c r="D237" s="23">
        <f t="shared" si="13"/>
        <v>0</v>
      </c>
      <c r="E237" s="23">
        <f t="shared" si="14"/>
        <v>0</v>
      </c>
      <c r="G237" s="23">
        <f t="shared" si="15"/>
        <v>0</v>
      </c>
    </row>
    <row r="238" spans="1:7" ht="15">
      <c r="A238" s="21">
        <v>223</v>
      </c>
      <c r="C238" s="23">
        <f t="shared" si="12"/>
        <v>0</v>
      </c>
      <c r="D238" s="23">
        <f t="shared" si="13"/>
        <v>0</v>
      </c>
      <c r="E238" s="23">
        <f t="shared" si="14"/>
        <v>0</v>
      </c>
      <c r="G238" s="23">
        <f t="shared" si="15"/>
        <v>0</v>
      </c>
    </row>
    <row r="239" spans="1:7" ht="15">
      <c r="A239" s="21">
        <v>224</v>
      </c>
      <c r="C239" s="23">
        <f t="shared" si="12"/>
        <v>0</v>
      </c>
      <c r="D239" s="23">
        <f t="shared" si="13"/>
        <v>0</v>
      </c>
      <c r="E239" s="23">
        <f t="shared" si="14"/>
        <v>0</v>
      </c>
      <c r="G239" s="23">
        <f t="shared" si="15"/>
        <v>0</v>
      </c>
    </row>
    <row r="240" spans="1:7" ht="15">
      <c r="A240" s="21">
        <v>225</v>
      </c>
      <c r="C240" s="23">
        <f t="shared" si="12"/>
        <v>0</v>
      </c>
      <c r="D240" s="23">
        <f t="shared" si="13"/>
        <v>0</v>
      </c>
      <c r="E240" s="23">
        <f t="shared" si="14"/>
        <v>0</v>
      </c>
      <c r="G240" s="23">
        <f t="shared" si="15"/>
        <v>0</v>
      </c>
    </row>
    <row r="241" spans="1:7" ht="15">
      <c r="A241" s="21">
        <v>226</v>
      </c>
      <c r="C241" s="23">
        <f t="shared" si="12"/>
        <v>0</v>
      </c>
      <c r="D241" s="23">
        <f t="shared" si="13"/>
        <v>0</v>
      </c>
      <c r="E241" s="23">
        <f t="shared" si="14"/>
        <v>0</v>
      </c>
      <c r="G241" s="23">
        <f t="shared" si="15"/>
        <v>0</v>
      </c>
    </row>
    <row r="242" spans="1:7" ht="15">
      <c r="A242" s="21">
        <v>227</v>
      </c>
      <c r="C242" s="23">
        <f t="shared" si="12"/>
        <v>0</v>
      </c>
      <c r="D242" s="23">
        <f t="shared" si="13"/>
        <v>0</v>
      </c>
      <c r="E242" s="23">
        <f t="shared" si="14"/>
        <v>0</v>
      </c>
      <c r="G242" s="23">
        <f t="shared" si="15"/>
        <v>0</v>
      </c>
    </row>
    <row r="243" spans="1:7" ht="15">
      <c r="A243" s="21">
        <v>228</v>
      </c>
      <c r="B243" s="21">
        <v>19</v>
      </c>
      <c r="C243" s="23">
        <f t="shared" si="12"/>
        <v>0</v>
      </c>
      <c r="D243" s="23">
        <f t="shared" si="13"/>
        <v>0</v>
      </c>
      <c r="E243" s="23">
        <f t="shared" si="14"/>
        <v>0</v>
      </c>
      <c r="G243" s="23">
        <f t="shared" si="15"/>
        <v>0</v>
      </c>
    </row>
    <row r="244" spans="1:7" ht="15">
      <c r="A244" s="21">
        <v>229</v>
      </c>
      <c r="C244" s="23">
        <f t="shared" si="12"/>
        <v>0</v>
      </c>
      <c r="D244" s="23">
        <f t="shared" si="13"/>
        <v>0</v>
      </c>
      <c r="E244" s="23">
        <f t="shared" si="14"/>
        <v>0</v>
      </c>
      <c r="G244" s="23">
        <f t="shared" si="15"/>
        <v>0</v>
      </c>
    </row>
    <row r="245" spans="1:7" ht="15">
      <c r="A245" s="21">
        <v>230</v>
      </c>
      <c r="C245" s="23">
        <f t="shared" si="12"/>
        <v>0</v>
      </c>
      <c r="D245" s="23">
        <f t="shared" si="13"/>
        <v>0</v>
      </c>
      <c r="E245" s="23">
        <f t="shared" si="14"/>
        <v>0</v>
      </c>
      <c r="G245" s="23">
        <f t="shared" si="15"/>
        <v>0</v>
      </c>
    </row>
    <row r="246" spans="1:7" ht="15">
      <c r="A246" s="21">
        <v>231</v>
      </c>
      <c r="C246" s="23">
        <f t="shared" si="12"/>
        <v>0</v>
      </c>
      <c r="D246" s="23">
        <f t="shared" si="13"/>
        <v>0</v>
      </c>
      <c r="E246" s="23">
        <f t="shared" si="14"/>
        <v>0</v>
      </c>
      <c r="G246" s="23">
        <f t="shared" si="15"/>
        <v>0</v>
      </c>
    </row>
    <row r="247" spans="1:7" ht="15" collapsed="1">
      <c r="A247" s="21">
        <v>232</v>
      </c>
      <c r="C247" s="23">
        <f t="shared" si="12"/>
        <v>0</v>
      </c>
      <c r="D247" s="23">
        <f t="shared" si="13"/>
        <v>0</v>
      </c>
      <c r="E247" s="23">
        <f t="shared" si="14"/>
        <v>0</v>
      </c>
      <c r="G247" s="23">
        <f t="shared" si="15"/>
        <v>0</v>
      </c>
    </row>
    <row r="248" spans="1:7" ht="15">
      <c r="A248" s="21">
        <v>233</v>
      </c>
      <c r="C248" s="23">
        <f t="shared" si="12"/>
        <v>0</v>
      </c>
      <c r="D248" s="23">
        <f t="shared" si="13"/>
        <v>0</v>
      </c>
      <c r="E248" s="23">
        <f t="shared" si="14"/>
        <v>0</v>
      </c>
      <c r="G248" s="23">
        <f t="shared" si="15"/>
        <v>0</v>
      </c>
    </row>
    <row r="249" spans="1:7" ht="15">
      <c r="A249" s="21">
        <v>234</v>
      </c>
      <c r="C249" s="23">
        <f t="shared" si="12"/>
        <v>0</v>
      </c>
      <c r="D249" s="23">
        <f t="shared" si="13"/>
        <v>0</v>
      </c>
      <c r="E249" s="23">
        <f t="shared" si="14"/>
        <v>0</v>
      </c>
      <c r="G249" s="23">
        <f t="shared" si="15"/>
        <v>0</v>
      </c>
    </row>
    <row r="250" spans="1:7" ht="15">
      <c r="A250" s="21">
        <v>235</v>
      </c>
      <c r="C250" s="23">
        <f t="shared" si="12"/>
        <v>0</v>
      </c>
      <c r="D250" s="23">
        <f t="shared" si="13"/>
        <v>0</v>
      </c>
      <c r="E250" s="23">
        <f t="shared" si="14"/>
        <v>0</v>
      </c>
      <c r="G250" s="23">
        <f t="shared" si="15"/>
        <v>0</v>
      </c>
    </row>
    <row r="251" spans="1:7" ht="15">
      <c r="A251" s="21">
        <v>236</v>
      </c>
      <c r="C251" s="23">
        <f t="shared" si="12"/>
        <v>0</v>
      </c>
      <c r="D251" s="23">
        <f t="shared" si="13"/>
        <v>0</v>
      </c>
      <c r="E251" s="23">
        <f t="shared" si="14"/>
        <v>0</v>
      </c>
      <c r="G251" s="23">
        <f t="shared" si="15"/>
        <v>0</v>
      </c>
    </row>
    <row r="252" spans="1:7" ht="15">
      <c r="A252" s="21">
        <v>237</v>
      </c>
      <c r="C252" s="23">
        <f t="shared" si="12"/>
        <v>0</v>
      </c>
      <c r="D252" s="23">
        <f t="shared" si="13"/>
        <v>0</v>
      </c>
      <c r="E252" s="23">
        <f t="shared" si="14"/>
        <v>0</v>
      </c>
      <c r="G252" s="23">
        <f t="shared" si="15"/>
        <v>0</v>
      </c>
    </row>
    <row r="253" spans="1:7" ht="15">
      <c r="A253" s="21">
        <v>238</v>
      </c>
      <c r="C253" s="23">
        <f t="shared" si="12"/>
        <v>0</v>
      </c>
      <c r="D253" s="23">
        <f t="shared" si="13"/>
        <v>0</v>
      </c>
      <c r="E253" s="23">
        <f t="shared" si="14"/>
        <v>0</v>
      </c>
      <c r="G253" s="23">
        <f t="shared" si="15"/>
        <v>0</v>
      </c>
    </row>
    <row r="254" spans="1:7" ht="15">
      <c r="A254" s="21">
        <v>239</v>
      </c>
      <c r="C254" s="23">
        <f t="shared" si="12"/>
        <v>0</v>
      </c>
      <c r="D254" s="23">
        <f t="shared" si="13"/>
        <v>0</v>
      </c>
      <c r="E254" s="23">
        <f t="shared" si="14"/>
        <v>0</v>
      </c>
      <c r="G254" s="23">
        <f t="shared" si="15"/>
        <v>0</v>
      </c>
    </row>
    <row r="255" spans="1:7" ht="15">
      <c r="A255" s="21">
        <v>240</v>
      </c>
      <c r="B255" s="21">
        <v>20</v>
      </c>
      <c r="C255" s="23">
        <f t="shared" si="12"/>
        <v>0</v>
      </c>
      <c r="D255" s="23">
        <f t="shared" si="13"/>
        <v>0</v>
      </c>
      <c r="E255" s="23">
        <f t="shared" si="14"/>
        <v>0</v>
      </c>
      <c r="G255" s="23">
        <f t="shared" si="15"/>
        <v>0</v>
      </c>
    </row>
    <row r="256" spans="1:7" ht="15">
      <c r="A256" s="21">
        <v>241</v>
      </c>
      <c r="C256" s="23">
        <f t="shared" si="12"/>
        <v>0</v>
      </c>
      <c r="D256" s="23">
        <f t="shared" si="13"/>
        <v>0</v>
      </c>
      <c r="E256" s="23">
        <f t="shared" si="14"/>
        <v>0</v>
      </c>
      <c r="G256" s="23">
        <f t="shared" si="15"/>
        <v>0</v>
      </c>
    </row>
    <row r="257" spans="1:7" ht="15" collapsed="1">
      <c r="A257" s="21">
        <v>242</v>
      </c>
      <c r="C257" s="23">
        <f t="shared" si="12"/>
        <v>0</v>
      </c>
      <c r="D257" s="23">
        <f t="shared" si="13"/>
        <v>0</v>
      </c>
      <c r="E257" s="23">
        <f t="shared" si="14"/>
        <v>0</v>
      </c>
      <c r="G257" s="23">
        <f t="shared" si="15"/>
        <v>0</v>
      </c>
    </row>
    <row r="258" spans="1:7" ht="15">
      <c r="A258" s="21">
        <v>243</v>
      </c>
      <c r="C258" s="23">
        <f t="shared" si="12"/>
        <v>0</v>
      </c>
      <c r="D258" s="23">
        <f t="shared" si="13"/>
        <v>0</v>
      </c>
      <c r="E258" s="23">
        <f t="shared" si="14"/>
        <v>0</v>
      </c>
      <c r="G258" s="23">
        <f t="shared" si="15"/>
        <v>0</v>
      </c>
    </row>
    <row r="259" spans="1:7" ht="15">
      <c r="A259" s="21">
        <v>244</v>
      </c>
      <c r="C259" s="23">
        <f t="shared" si="12"/>
        <v>0</v>
      </c>
      <c r="D259" s="23">
        <f t="shared" si="13"/>
        <v>0</v>
      </c>
      <c r="E259" s="23">
        <f t="shared" si="14"/>
        <v>0</v>
      </c>
      <c r="G259" s="23">
        <f t="shared" si="15"/>
        <v>0</v>
      </c>
    </row>
    <row r="260" spans="1:7" ht="15">
      <c r="A260" s="21">
        <v>245</v>
      </c>
      <c r="C260" s="23">
        <f t="shared" si="12"/>
        <v>0</v>
      </c>
      <c r="D260" s="23">
        <f t="shared" si="13"/>
        <v>0</v>
      </c>
      <c r="E260" s="23">
        <f t="shared" si="14"/>
        <v>0</v>
      </c>
      <c r="G260" s="23">
        <f t="shared" si="15"/>
        <v>0</v>
      </c>
    </row>
    <row r="261" spans="1:7" ht="15">
      <c r="A261" s="21">
        <v>246</v>
      </c>
      <c r="C261" s="23">
        <f t="shared" si="12"/>
        <v>0</v>
      </c>
      <c r="D261" s="23">
        <f t="shared" si="13"/>
        <v>0</v>
      </c>
      <c r="E261" s="23">
        <f t="shared" si="14"/>
        <v>0</v>
      </c>
      <c r="G261" s="23">
        <f t="shared" si="15"/>
        <v>0</v>
      </c>
    </row>
    <row r="262" spans="1:7" ht="15">
      <c r="A262" s="21">
        <v>247</v>
      </c>
      <c r="C262" s="23">
        <f t="shared" si="12"/>
        <v>0</v>
      </c>
      <c r="D262" s="23">
        <f t="shared" si="13"/>
        <v>0</v>
      </c>
      <c r="E262" s="23">
        <f t="shared" si="14"/>
        <v>0</v>
      </c>
      <c r="G262" s="23">
        <f t="shared" si="15"/>
        <v>0</v>
      </c>
    </row>
    <row r="263" spans="1:7" ht="15">
      <c r="A263" s="21">
        <v>248</v>
      </c>
      <c r="C263" s="23">
        <f t="shared" si="12"/>
        <v>0</v>
      </c>
      <c r="D263" s="23">
        <f t="shared" si="13"/>
        <v>0</v>
      </c>
      <c r="E263" s="23">
        <f t="shared" si="14"/>
        <v>0</v>
      </c>
      <c r="G263" s="23">
        <f t="shared" si="15"/>
        <v>0</v>
      </c>
    </row>
    <row r="264" spans="1:7" ht="15">
      <c r="A264" s="21">
        <v>249</v>
      </c>
      <c r="C264" s="23">
        <f t="shared" si="12"/>
        <v>0</v>
      </c>
      <c r="D264" s="23">
        <f t="shared" si="13"/>
        <v>0</v>
      </c>
      <c r="E264" s="23">
        <f t="shared" si="14"/>
        <v>0</v>
      </c>
      <c r="G264" s="23">
        <f t="shared" si="15"/>
        <v>0</v>
      </c>
    </row>
    <row r="265" spans="1:7" ht="15">
      <c r="A265" s="21">
        <v>250</v>
      </c>
      <c r="C265" s="23">
        <f t="shared" si="12"/>
        <v>0</v>
      </c>
      <c r="D265" s="23">
        <f t="shared" si="13"/>
        <v>0</v>
      </c>
      <c r="E265" s="23">
        <f t="shared" si="14"/>
        <v>0</v>
      </c>
      <c r="G265" s="23">
        <f t="shared" si="15"/>
        <v>0</v>
      </c>
    </row>
    <row r="266" spans="1:7" ht="15">
      <c r="A266" s="21">
        <v>251</v>
      </c>
      <c r="C266" s="23">
        <f t="shared" si="12"/>
        <v>0</v>
      </c>
      <c r="D266" s="23">
        <f t="shared" si="13"/>
        <v>0</v>
      </c>
      <c r="E266" s="23">
        <f t="shared" si="14"/>
        <v>0</v>
      </c>
      <c r="G266" s="23">
        <f t="shared" si="15"/>
        <v>0</v>
      </c>
    </row>
    <row r="267" spans="1:7" ht="15" collapsed="1">
      <c r="A267" s="21">
        <v>252</v>
      </c>
      <c r="B267" s="21">
        <v>21</v>
      </c>
      <c r="C267" s="23">
        <f t="shared" si="12"/>
        <v>0</v>
      </c>
      <c r="D267" s="23">
        <f t="shared" si="13"/>
        <v>0</v>
      </c>
      <c r="E267" s="23">
        <f t="shared" si="14"/>
        <v>0</v>
      </c>
      <c r="G267" s="23">
        <f t="shared" si="15"/>
        <v>0</v>
      </c>
    </row>
    <row r="268" spans="1:7" ht="15">
      <c r="A268" s="21">
        <v>253</v>
      </c>
      <c r="C268" s="23">
        <f t="shared" si="12"/>
        <v>0</v>
      </c>
      <c r="D268" s="23">
        <f t="shared" si="13"/>
        <v>0</v>
      </c>
      <c r="E268" s="23">
        <f t="shared" si="14"/>
        <v>0</v>
      </c>
      <c r="G268" s="23">
        <f t="shared" si="15"/>
        <v>0</v>
      </c>
    </row>
    <row r="269" spans="1:7" ht="15">
      <c r="A269" s="21">
        <v>254</v>
      </c>
      <c r="C269" s="23">
        <f t="shared" si="12"/>
        <v>0</v>
      </c>
      <c r="D269" s="23">
        <f t="shared" si="13"/>
        <v>0</v>
      </c>
      <c r="E269" s="23">
        <f t="shared" si="14"/>
        <v>0</v>
      </c>
      <c r="G269" s="23">
        <f t="shared" si="15"/>
        <v>0</v>
      </c>
    </row>
    <row r="270" spans="1:7" ht="15">
      <c r="A270" s="21">
        <v>255</v>
      </c>
      <c r="C270" s="23">
        <f t="shared" si="12"/>
        <v>0</v>
      </c>
      <c r="D270" s="23">
        <f t="shared" si="13"/>
        <v>0</v>
      </c>
      <c r="E270" s="23">
        <f t="shared" si="14"/>
        <v>0</v>
      </c>
      <c r="G270" s="23">
        <f t="shared" si="15"/>
        <v>0</v>
      </c>
    </row>
    <row r="271" spans="1:7" ht="15">
      <c r="A271" s="21">
        <v>256</v>
      </c>
      <c r="C271" s="23">
        <f t="shared" si="12"/>
        <v>0</v>
      </c>
      <c r="D271" s="23">
        <f t="shared" si="13"/>
        <v>0</v>
      </c>
      <c r="E271" s="23">
        <f t="shared" si="14"/>
        <v>0</v>
      </c>
      <c r="G271" s="23">
        <f t="shared" si="15"/>
        <v>0</v>
      </c>
    </row>
    <row r="272" spans="1:7" ht="15">
      <c r="A272" s="21">
        <v>257</v>
      </c>
      <c r="C272" s="23">
        <f t="shared" si="12"/>
        <v>0</v>
      </c>
      <c r="D272" s="23">
        <f t="shared" si="13"/>
        <v>0</v>
      </c>
      <c r="E272" s="23">
        <f t="shared" si="14"/>
        <v>0</v>
      </c>
      <c r="G272" s="23">
        <f t="shared" si="15"/>
        <v>0</v>
      </c>
    </row>
    <row r="273" spans="1:7" ht="15">
      <c r="A273" s="21">
        <v>258</v>
      </c>
      <c r="C273" s="23">
        <f aca="true" t="shared" si="16" ref="C273:C336">IF((E272*D$5/100)&gt;0,(E272*D$5/100),0)/12</f>
        <v>0</v>
      </c>
      <c r="D273" s="23">
        <f aca="true" t="shared" si="17" ref="D273:D336">IF(AND(C273&gt;0,E272&gt;D273),(D$8-C273),E272)</f>
        <v>0</v>
      </c>
      <c r="E273" s="23">
        <f aca="true" t="shared" si="18" ref="E273:E336">IF((E272-D273)&gt;0,(E272-D273),0)</f>
        <v>0</v>
      </c>
      <c r="G273" s="23">
        <f aca="true" t="shared" si="19" ref="G273:G336">IF(((C273+D273)/12),((C273+D273)),0)</f>
        <v>0</v>
      </c>
    </row>
    <row r="274" spans="1:7" ht="15">
      <c r="A274" s="21">
        <v>259</v>
      </c>
      <c r="C274" s="23">
        <f t="shared" si="16"/>
        <v>0</v>
      </c>
      <c r="D274" s="23">
        <f t="shared" si="17"/>
        <v>0</v>
      </c>
      <c r="E274" s="23">
        <f t="shared" si="18"/>
        <v>0</v>
      </c>
      <c r="G274" s="23">
        <f t="shared" si="19"/>
        <v>0</v>
      </c>
    </row>
    <row r="275" spans="1:7" ht="15">
      <c r="A275" s="21">
        <v>260</v>
      </c>
      <c r="C275" s="23">
        <f t="shared" si="16"/>
        <v>0</v>
      </c>
      <c r="D275" s="23">
        <f t="shared" si="17"/>
        <v>0</v>
      </c>
      <c r="E275" s="23">
        <f t="shared" si="18"/>
        <v>0</v>
      </c>
      <c r="G275" s="23">
        <f t="shared" si="19"/>
        <v>0</v>
      </c>
    </row>
    <row r="276" spans="1:7" ht="15">
      <c r="A276" s="21">
        <v>261</v>
      </c>
      <c r="C276" s="23">
        <f t="shared" si="16"/>
        <v>0</v>
      </c>
      <c r="D276" s="23">
        <f t="shared" si="17"/>
        <v>0</v>
      </c>
      <c r="E276" s="23">
        <f t="shared" si="18"/>
        <v>0</v>
      </c>
      <c r="G276" s="23">
        <f t="shared" si="19"/>
        <v>0</v>
      </c>
    </row>
    <row r="277" spans="1:7" ht="15" collapsed="1">
      <c r="A277" s="21">
        <v>262</v>
      </c>
      <c r="C277" s="23">
        <f t="shared" si="16"/>
        <v>0</v>
      </c>
      <c r="D277" s="23">
        <f t="shared" si="17"/>
        <v>0</v>
      </c>
      <c r="E277" s="23">
        <f t="shared" si="18"/>
        <v>0</v>
      </c>
      <c r="G277" s="23">
        <f t="shared" si="19"/>
        <v>0</v>
      </c>
    </row>
    <row r="278" spans="1:7" ht="15">
      <c r="A278" s="21">
        <v>263</v>
      </c>
      <c r="C278" s="23">
        <f t="shared" si="16"/>
        <v>0</v>
      </c>
      <c r="D278" s="23">
        <f t="shared" si="17"/>
        <v>0</v>
      </c>
      <c r="E278" s="23">
        <f t="shared" si="18"/>
        <v>0</v>
      </c>
      <c r="G278" s="23">
        <f t="shared" si="19"/>
        <v>0</v>
      </c>
    </row>
    <row r="279" spans="1:7" ht="15">
      <c r="A279" s="21">
        <v>264</v>
      </c>
      <c r="B279" s="21">
        <v>22</v>
      </c>
      <c r="C279" s="23">
        <f t="shared" si="16"/>
        <v>0</v>
      </c>
      <c r="D279" s="23">
        <f t="shared" si="17"/>
        <v>0</v>
      </c>
      <c r="E279" s="23">
        <f t="shared" si="18"/>
        <v>0</v>
      </c>
      <c r="G279" s="23">
        <f t="shared" si="19"/>
        <v>0</v>
      </c>
    </row>
    <row r="280" spans="1:7" ht="15">
      <c r="A280" s="21">
        <v>265</v>
      </c>
      <c r="C280" s="23">
        <f t="shared" si="16"/>
        <v>0</v>
      </c>
      <c r="D280" s="23">
        <f t="shared" si="17"/>
        <v>0</v>
      </c>
      <c r="E280" s="23">
        <f t="shared" si="18"/>
        <v>0</v>
      </c>
      <c r="G280" s="23">
        <f t="shared" si="19"/>
        <v>0</v>
      </c>
    </row>
    <row r="281" spans="1:7" ht="15">
      <c r="A281" s="21">
        <v>266</v>
      </c>
      <c r="C281" s="23">
        <f t="shared" si="16"/>
        <v>0</v>
      </c>
      <c r="D281" s="23">
        <f t="shared" si="17"/>
        <v>0</v>
      </c>
      <c r="E281" s="23">
        <f t="shared" si="18"/>
        <v>0</v>
      </c>
      <c r="G281" s="23">
        <f t="shared" si="19"/>
        <v>0</v>
      </c>
    </row>
    <row r="282" spans="1:7" ht="15">
      <c r="A282" s="21">
        <v>267</v>
      </c>
      <c r="C282" s="23">
        <f t="shared" si="16"/>
        <v>0</v>
      </c>
      <c r="D282" s="23">
        <f t="shared" si="17"/>
        <v>0</v>
      </c>
      <c r="E282" s="23">
        <f t="shared" si="18"/>
        <v>0</v>
      </c>
      <c r="G282" s="23">
        <f t="shared" si="19"/>
        <v>0</v>
      </c>
    </row>
    <row r="283" spans="1:7" ht="15">
      <c r="A283" s="21">
        <v>268</v>
      </c>
      <c r="C283" s="23">
        <f t="shared" si="16"/>
        <v>0</v>
      </c>
      <c r="D283" s="23">
        <f t="shared" si="17"/>
        <v>0</v>
      </c>
      <c r="E283" s="23">
        <f t="shared" si="18"/>
        <v>0</v>
      </c>
      <c r="G283" s="23">
        <f t="shared" si="19"/>
        <v>0</v>
      </c>
    </row>
    <row r="284" spans="1:7" ht="15">
      <c r="A284" s="21">
        <v>269</v>
      </c>
      <c r="C284" s="23">
        <f t="shared" si="16"/>
        <v>0</v>
      </c>
      <c r="D284" s="23">
        <f t="shared" si="17"/>
        <v>0</v>
      </c>
      <c r="E284" s="23">
        <f t="shared" si="18"/>
        <v>0</v>
      </c>
      <c r="G284" s="23">
        <f t="shared" si="19"/>
        <v>0</v>
      </c>
    </row>
    <row r="285" spans="1:7" ht="15">
      <c r="A285" s="21">
        <v>270</v>
      </c>
      <c r="C285" s="23">
        <f t="shared" si="16"/>
        <v>0</v>
      </c>
      <c r="D285" s="23">
        <f t="shared" si="17"/>
        <v>0</v>
      </c>
      <c r="E285" s="23">
        <f t="shared" si="18"/>
        <v>0</v>
      </c>
      <c r="G285" s="23">
        <f t="shared" si="19"/>
        <v>0</v>
      </c>
    </row>
    <row r="286" spans="1:7" ht="15">
      <c r="A286" s="21">
        <v>271</v>
      </c>
      <c r="C286" s="23">
        <f t="shared" si="16"/>
        <v>0</v>
      </c>
      <c r="D286" s="23">
        <f t="shared" si="17"/>
        <v>0</v>
      </c>
      <c r="E286" s="23">
        <f t="shared" si="18"/>
        <v>0</v>
      </c>
      <c r="G286" s="23">
        <f t="shared" si="19"/>
        <v>0</v>
      </c>
    </row>
    <row r="287" spans="1:7" ht="15" collapsed="1">
      <c r="A287" s="21">
        <v>272</v>
      </c>
      <c r="C287" s="23">
        <f t="shared" si="16"/>
        <v>0</v>
      </c>
      <c r="D287" s="23">
        <f t="shared" si="17"/>
        <v>0</v>
      </c>
      <c r="E287" s="23">
        <f t="shared" si="18"/>
        <v>0</v>
      </c>
      <c r="G287" s="23">
        <f t="shared" si="19"/>
        <v>0</v>
      </c>
    </row>
    <row r="288" spans="1:7" ht="15">
      <c r="A288" s="21">
        <v>273</v>
      </c>
      <c r="C288" s="23">
        <f t="shared" si="16"/>
        <v>0</v>
      </c>
      <c r="D288" s="23">
        <f t="shared" si="17"/>
        <v>0</v>
      </c>
      <c r="E288" s="23">
        <f t="shared" si="18"/>
        <v>0</v>
      </c>
      <c r="G288" s="23">
        <f t="shared" si="19"/>
        <v>0</v>
      </c>
    </row>
    <row r="289" spans="1:7" ht="15">
      <c r="A289" s="21">
        <v>274</v>
      </c>
      <c r="C289" s="23">
        <f t="shared" si="16"/>
        <v>0</v>
      </c>
      <c r="D289" s="23">
        <f t="shared" si="17"/>
        <v>0</v>
      </c>
      <c r="E289" s="23">
        <f t="shared" si="18"/>
        <v>0</v>
      </c>
      <c r="G289" s="23">
        <f t="shared" si="19"/>
        <v>0</v>
      </c>
    </row>
    <row r="290" spans="1:7" ht="15">
      <c r="A290" s="21">
        <v>275</v>
      </c>
      <c r="C290" s="23">
        <f t="shared" si="16"/>
        <v>0</v>
      </c>
      <c r="D290" s="23">
        <f t="shared" si="17"/>
        <v>0</v>
      </c>
      <c r="E290" s="23">
        <f t="shared" si="18"/>
        <v>0</v>
      </c>
      <c r="G290" s="23">
        <f t="shared" si="19"/>
        <v>0</v>
      </c>
    </row>
    <row r="291" spans="1:7" ht="15">
      <c r="A291" s="21">
        <v>276</v>
      </c>
      <c r="B291" s="21">
        <v>23</v>
      </c>
      <c r="C291" s="23">
        <f t="shared" si="16"/>
        <v>0</v>
      </c>
      <c r="D291" s="23">
        <f t="shared" si="17"/>
        <v>0</v>
      </c>
      <c r="E291" s="23">
        <f t="shared" si="18"/>
        <v>0</v>
      </c>
      <c r="G291" s="23">
        <f t="shared" si="19"/>
        <v>0</v>
      </c>
    </row>
    <row r="292" spans="1:7" ht="15">
      <c r="A292" s="21">
        <v>277</v>
      </c>
      <c r="C292" s="23">
        <f t="shared" si="16"/>
        <v>0</v>
      </c>
      <c r="D292" s="23">
        <f t="shared" si="17"/>
        <v>0</v>
      </c>
      <c r="E292" s="23">
        <f t="shared" si="18"/>
        <v>0</v>
      </c>
      <c r="G292" s="23">
        <f t="shared" si="19"/>
        <v>0</v>
      </c>
    </row>
    <row r="293" spans="1:7" ht="15">
      <c r="A293" s="21">
        <v>278</v>
      </c>
      <c r="C293" s="23">
        <f t="shared" si="16"/>
        <v>0</v>
      </c>
      <c r="D293" s="23">
        <f t="shared" si="17"/>
        <v>0</v>
      </c>
      <c r="E293" s="23">
        <f t="shared" si="18"/>
        <v>0</v>
      </c>
      <c r="G293" s="23">
        <f t="shared" si="19"/>
        <v>0</v>
      </c>
    </row>
    <row r="294" spans="1:7" ht="15">
      <c r="A294" s="21">
        <v>279</v>
      </c>
      <c r="C294" s="23">
        <f t="shared" si="16"/>
        <v>0</v>
      </c>
      <c r="D294" s="23">
        <f t="shared" si="17"/>
        <v>0</v>
      </c>
      <c r="E294" s="23">
        <f t="shared" si="18"/>
        <v>0</v>
      </c>
      <c r="G294" s="23">
        <f t="shared" si="19"/>
        <v>0</v>
      </c>
    </row>
    <row r="295" spans="1:7" ht="15">
      <c r="A295" s="21">
        <v>280</v>
      </c>
      <c r="C295" s="23">
        <f t="shared" si="16"/>
        <v>0</v>
      </c>
      <c r="D295" s="23">
        <f t="shared" si="17"/>
        <v>0</v>
      </c>
      <c r="E295" s="23">
        <f t="shared" si="18"/>
        <v>0</v>
      </c>
      <c r="G295" s="23">
        <f t="shared" si="19"/>
        <v>0</v>
      </c>
    </row>
    <row r="296" spans="1:7" ht="15">
      <c r="A296" s="21">
        <v>281</v>
      </c>
      <c r="C296" s="23">
        <f t="shared" si="16"/>
        <v>0</v>
      </c>
      <c r="D296" s="23">
        <f t="shared" si="17"/>
        <v>0</v>
      </c>
      <c r="E296" s="23">
        <f t="shared" si="18"/>
        <v>0</v>
      </c>
      <c r="G296" s="23">
        <f t="shared" si="19"/>
        <v>0</v>
      </c>
    </row>
    <row r="297" spans="1:7" ht="15" collapsed="1">
      <c r="A297" s="21">
        <v>282</v>
      </c>
      <c r="C297" s="23">
        <f t="shared" si="16"/>
        <v>0</v>
      </c>
      <c r="D297" s="23">
        <f t="shared" si="17"/>
        <v>0</v>
      </c>
      <c r="E297" s="23">
        <f t="shared" si="18"/>
        <v>0</v>
      </c>
      <c r="G297" s="23">
        <f t="shared" si="19"/>
        <v>0</v>
      </c>
    </row>
    <row r="298" spans="1:7" ht="15">
      <c r="A298" s="21">
        <v>283</v>
      </c>
      <c r="C298" s="23">
        <f t="shared" si="16"/>
        <v>0</v>
      </c>
      <c r="D298" s="23">
        <f t="shared" si="17"/>
        <v>0</v>
      </c>
      <c r="E298" s="23">
        <f t="shared" si="18"/>
        <v>0</v>
      </c>
      <c r="G298" s="23">
        <f t="shared" si="19"/>
        <v>0</v>
      </c>
    </row>
    <row r="299" spans="1:7" ht="15">
      <c r="A299" s="21">
        <v>284</v>
      </c>
      <c r="C299" s="23">
        <f t="shared" si="16"/>
        <v>0</v>
      </c>
      <c r="D299" s="23">
        <f t="shared" si="17"/>
        <v>0</v>
      </c>
      <c r="E299" s="23">
        <f t="shared" si="18"/>
        <v>0</v>
      </c>
      <c r="G299" s="23">
        <f t="shared" si="19"/>
        <v>0</v>
      </c>
    </row>
    <row r="300" spans="1:7" ht="15">
      <c r="A300" s="21">
        <v>285</v>
      </c>
      <c r="C300" s="23">
        <f t="shared" si="16"/>
        <v>0</v>
      </c>
      <c r="D300" s="23">
        <f t="shared" si="17"/>
        <v>0</v>
      </c>
      <c r="E300" s="23">
        <f t="shared" si="18"/>
        <v>0</v>
      </c>
      <c r="G300" s="23">
        <f t="shared" si="19"/>
        <v>0</v>
      </c>
    </row>
    <row r="301" spans="1:7" ht="15">
      <c r="A301" s="21">
        <v>286</v>
      </c>
      <c r="C301" s="23">
        <f t="shared" si="16"/>
        <v>0</v>
      </c>
      <c r="D301" s="23">
        <f t="shared" si="17"/>
        <v>0</v>
      </c>
      <c r="E301" s="23">
        <f t="shared" si="18"/>
        <v>0</v>
      </c>
      <c r="G301" s="23">
        <f t="shared" si="19"/>
        <v>0</v>
      </c>
    </row>
    <row r="302" spans="1:7" ht="15">
      <c r="A302" s="21">
        <v>287</v>
      </c>
      <c r="C302" s="23">
        <f t="shared" si="16"/>
        <v>0</v>
      </c>
      <c r="D302" s="23">
        <f t="shared" si="17"/>
        <v>0</v>
      </c>
      <c r="E302" s="23">
        <f t="shared" si="18"/>
        <v>0</v>
      </c>
      <c r="G302" s="23">
        <f t="shared" si="19"/>
        <v>0</v>
      </c>
    </row>
    <row r="303" spans="1:7" ht="15">
      <c r="A303" s="21">
        <v>288</v>
      </c>
      <c r="B303" s="21">
        <v>24</v>
      </c>
      <c r="C303" s="23">
        <f t="shared" si="16"/>
        <v>0</v>
      </c>
      <c r="D303" s="23">
        <f t="shared" si="17"/>
        <v>0</v>
      </c>
      <c r="E303" s="23">
        <f t="shared" si="18"/>
        <v>0</v>
      </c>
      <c r="G303" s="23">
        <f t="shared" si="19"/>
        <v>0</v>
      </c>
    </row>
    <row r="304" spans="1:7" ht="15">
      <c r="A304" s="21">
        <v>289</v>
      </c>
      <c r="C304" s="23">
        <f t="shared" si="16"/>
        <v>0</v>
      </c>
      <c r="D304" s="23">
        <f t="shared" si="17"/>
        <v>0</v>
      </c>
      <c r="E304" s="23">
        <f t="shared" si="18"/>
        <v>0</v>
      </c>
      <c r="G304" s="23">
        <f t="shared" si="19"/>
        <v>0</v>
      </c>
    </row>
    <row r="305" spans="1:7" ht="15">
      <c r="A305" s="21">
        <v>290</v>
      </c>
      <c r="C305" s="23">
        <f t="shared" si="16"/>
        <v>0</v>
      </c>
      <c r="D305" s="23">
        <f t="shared" si="17"/>
        <v>0</v>
      </c>
      <c r="E305" s="23">
        <f t="shared" si="18"/>
        <v>0</v>
      </c>
      <c r="G305" s="23">
        <f t="shared" si="19"/>
        <v>0</v>
      </c>
    </row>
    <row r="306" spans="1:7" ht="15">
      <c r="A306" s="21">
        <v>291</v>
      </c>
      <c r="C306" s="23">
        <f t="shared" si="16"/>
        <v>0</v>
      </c>
      <c r="D306" s="23">
        <f t="shared" si="17"/>
        <v>0</v>
      </c>
      <c r="E306" s="23">
        <f t="shared" si="18"/>
        <v>0</v>
      </c>
      <c r="G306" s="23">
        <f t="shared" si="19"/>
        <v>0</v>
      </c>
    </row>
    <row r="307" spans="1:7" ht="15" collapsed="1">
      <c r="A307" s="21">
        <v>292</v>
      </c>
      <c r="C307" s="23">
        <f t="shared" si="16"/>
        <v>0</v>
      </c>
      <c r="D307" s="23">
        <f t="shared" si="17"/>
        <v>0</v>
      </c>
      <c r="E307" s="23">
        <f t="shared" si="18"/>
        <v>0</v>
      </c>
      <c r="G307" s="23">
        <f t="shared" si="19"/>
        <v>0</v>
      </c>
    </row>
    <row r="308" spans="1:7" ht="15">
      <c r="A308" s="21">
        <v>293</v>
      </c>
      <c r="C308" s="23">
        <f t="shared" si="16"/>
        <v>0</v>
      </c>
      <c r="D308" s="23">
        <f t="shared" si="17"/>
        <v>0</v>
      </c>
      <c r="E308" s="23">
        <f t="shared" si="18"/>
        <v>0</v>
      </c>
      <c r="G308" s="23">
        <f t="shared" si="19"/>
        <v>0</v>
      </c>
    </row>
    <row r="309" spans="1:7" ht="15">
      <c r="A309" s="21">
        <v>294</v>
      </c>
      <c r="C309" s="23">
        <f t="shared" si="16"/>
        <v>0</v>
      </c>
      <c r="D309" s="23">
        <f t="shared" si="17"/>
        <v>0</v>
      </c>
      <c r="E309" s="23">
        <f t="shared" si="18"/>
        <v>0</v>
      </c>
      <c r="G309" s="23">
        <f t="shared" si="19"/>
        <v>0</v>
      </c>
    </row>
    <row r="310" spans="1:7" ht="15">
      <c r="A310" s="21">
        <v>295</v>
      </c>
      <c r="C310" s="23">
        <f t="shared" si="16"/>
        <v>0</v>
      </c>
      <c r="D310" s="23">
        <f t="shared" si="17"/>
        <v>0</v>
      </c>
      <c r="E310" s="23">
        <f t="shared" si="18"/>
        <v>0</v>
      </c>
      <c r="G310" s="23">
        <f t="shared" si="19"/>
        <v>0</v>
      </c>
    </row>
    <row r="311" spans="1:7" ht="15">
      <c r="A311" s="21">
        <v>296</v>
      </c>
      <c r="C311" s="23">
        <f t="shared" si="16"/>
        <v>0</v>
      </c>
      <c r="D311" s="23">
        <f t="shared" si="17"/>
        <v>0</v>
      </c>
      <c r="E311" s="23">
        <f t="shared" si="18"/>
        <v>0</v>
      </c>
      <c r="G311" s="23">
        <f t="shared" si="19"/>
        <v>0</v>
      </c>
    </row>
    <row r="312" spans="1:7" ht="15">
      <c r="A312" s="21">
        <v>297</v>
      </c>
      <c r="C312" s="23">
        <f t="shared" si="16"/>
        <v>0</v>
      </c>
      <c r="D312" s="23">
        <f t="shared" si="17"/>
        <v>0</v>
      </c>
      <c r="E312" s="23">
        <f t="shared" si="18"/>
        <v>0</v>
      </c>
      <c r="G312" s="23">
        <f t="shared" si="19"/>
        <v>0</v>
      </c>
    </row>
    <row r="313" spans="1:7" ht="15">
      <c r="A313" s="21">
        <v>298</v>
      </c>
      <c r="C313" s="23">
        <f t="shared" si="16"/>
        <v>0</v>
      </c>
      <c r="D313" s="23">
        <f t="shared" si="17"/>
        <v>0</v>
      </c>
      <c r="E313" s="23">
        <f t="shared" si="18"/>
        <v>0</v>
      </c>
      <c r="G313" s="23">
        <f t="shared" si="19"/>
        <v>0</v>
      </c>
    </row>
    <row r="314" spans="1:7" ht="15">
      <c r="A314" s="21">
        <v>299</v>
      </c>
      <c r="C314" s="23">
        <f t="shared" si="16"/>
        <v>0</v>
      </c>
      <c r="D314" s="23">
        <f t="shared" si="17"/>
        <v>0</v>
      </c>
      <c r="E314" s="23">
        <f t="shared" si="18"/>
        <v>0</v>
      </c>
      <c r="G314" s="23">
        <f t="shared" si="19"/>
        <v>0</v>
      </c>
    </row>
    <row r="315" spans="1:7" ht="15">
      <c r="A315" s="21">
        <v>300</v>
      </c>
      <c r="B315" s="21">
        <v>25</v>
      </c>
      <c r="C315" s="23">
        <f t="shared" si="16"/>
        <v>0</v>
      </c>
      <c r="D315" s="23">
        <f t="shared" si="17"/>
        <v>0</v>
      </c>
      <c r="E315" s="23">
        <f t="shared" si="18"/>
        <v>0</v>
      </c>
      <c r="G315" s="23">
        <f t="shared" si="19"/>
        <v>0</v>
      </c>
    </row>
    <row r="316" spans="1:7" ht="15">
      <c r="A316" s="21">
        <v>301</v>
      </c>
      <c r="C316" s="23">
        <f t="shared" si="16"/>
        <v>0</v>
      </c>
      <c r="D316" s="23">
        <f t="shared" si="17"/>
        <v>0</v>
      </c>
      <c r="E316" s="23">
        <f t="shared" si="18"/>
        <v>0</v>
      </c>
      <c r="G316" s="23">
        <f t="shared" si="19"/>
        <v>0</v>
      </c>
    </row>
    <row r="317" spans="1:7" ht="15" collapsed="1">
      <c r="A317" s="21">
        <v>302</v>
      </c>
      <c r="C317" s="23">
        <f t="shared" si="16"/>
        <v>0</v>
      </c>
      <c r="D317" s="23">
        <f t="shared" si="17"/>
        <v>0</v>
      </c>
      <c r="E317" s="23">
        <f t="shared" si="18"/>
        <v>0</v>
      </c>
      <c r="G317" s="23">
        <f t="shared" si="19"/>
        <v>0</v>
      </c>
    </row>
    <row r="318" spans="1:7" ht="15">
      <c r="A318" s="21">
        <v>303</v>
      </c>
      <c r="C318" s="23">
        <f t="shared" si="16"/>
        <v>0</v>
      </c>
      <c r="D318" s="23">
        <f t="shared" si="17"/>
        <v>0</v>
      </c>
      <c r="E318" s="23">
        <f t="shared" si="18"/>
        <v>0</v>
      </c>
      <c r="G318" s="23">
        <f t="shared" si="19"/>
        <v>0</v>
      </c>
    </row>
    <row r="319" spans="1:7" ht="15">
      <c r="A319" s="21">
        <v>304</v>
      </c>
      <c r="C319" s="23">
        <f t="shared" si="16"/>
        <v>0</v>
      </c>
      <c r="D319" s="23">
        <f t="shared" si="17"/>
        <v>0</v>
      </c>
      <c r="E319" s="23">
        <f t="shared" si="18"/>
        <v>0</v>
      </c>
      <c r="G319" s="23">
        <f t="shared" si="19"/>
        <v>0</v>
      </c>
    </row>
    <row r="320" spans="1:7" ht="15">
      <c r="A320" s="21">
        <v>305</v>
      </c>
      <c r="C320" s="23">
        <f t="shared" si="16"/>
        <v>0</v>
      </c>
      <c r="D320" s="23">
        <f t="shared" si="17"/>
        <v>0</v>
      </c>
      <c r="E320" s="23">
        <f t="shared" si="18"/>
        <v>0</v>
      </c>
      <c r="G320" s="23">
        <f t="shared" si="19"/>
        <v>0</v>
      </c>
    </row>
    <row r="321" spans="1:7" ht="15">
      <c r="A321" s="21">
        <v>306</v>
      </c>
      <c r="C321" s="23">
        <f t="shared" si="16"/>
        <v>0</v>
      </c>
      <c r="D321" s="23">
        <f t="shared" si="17"/>
        <v>0</v>
      </c>
      <c r="E321" s="23">
        <f t="shared" si="18"/>
        <v>0</v>
      </c>
      <c r="G321" s="23">
        <f t="shared" si="19"/>
        <v>0</v>
      </c>
    </row>
    <row r="322" spans="1:7" ht="15">
      <c r="A322" s="21">
        <v>307</v>
      </c>
      <c r="C322" s="23">
        <f t="shared" si="16"/>
        <v>0</v>
      </c>
      <c r="D322" s="23">
        <f t="shared" si="17"/>
        <v>0</v>
      </c>
      <c r="E322" s="23">
        <f t="shared" si="18"/>
        <v>0</v>
      </c>
      <c r="G322" s="23">
        <f t="shared" si="19"/>
        <v>0</v>
      </c>
    </row>
    <row r="323" spans="1:7" ht="15">
      <c r="A323" s="21">
        <v>308</v>
      </c>
      <c r="C323" s="23">
        <f t="shared" si="16"/>
        <v>0</v>
      </c>
      <c r="D323" s="23">
        <f t="shared" si="17"/>
        <v>0</v>
      </c>
      <c r="E323" s="23">
        <f t="shared" si="18"/>
        <v>0</v>
      </c>
      <c r="G323" s="23">
        <f t="shared" si="19"/>
        <v>0</v>
      </c>
    </row>
    <row r="324" spans="1:7" ht="15">
      <c r="A324" s="21">
        <v>309</v>
      </c>
      <c r="C324" s="23">
        <f t="shared" si="16"/>
        <v>0</v>
      </c>
      <c r="D324" s="23">
        <f t="shared" si="17"/>
        <v>0</v>
      </c>
      <c r="E324" s="23">
        <f t="shared" si="18"/>
        <v>0</v>
      </c>
      <c r="G324" s="23">
        <f t="shared" si="19"/>
        <v>0</v>
      </c>
    </row>
    <row r="325" spans="1:7" ht="15">
      <c r="A325" s="21">
        <v>310</v>
      </c>
      <c r="C325" s="23">
        <f t="shared" si="16"/>
        <v>0</v>
      </c>
      <c r="D325" s="23">
        <f t="shared" si="17"/>
        <v>0</v>
      </c>
      <c r="E325" s="23">
        <f t="shared" si="18"/>
        <v>0</v>
      </c>
      <c r="G325" s="23">
        <f t="shared" si="19"/>
        <v>0</v>
      </c>
    </row>
    <row r="326" spans="1:7" ht="15">
      <c r="A326" s="21">
        <v>311</v>
      </c>
      <c r="C326" s="23">
        <f t="shared" si="16"/>
        <v>0</v>
      </c>
      <c r="D326" s="23">
        <f t="shared" si="17"/>
        <v>0</v>
      </c>
      <c r="E326" s="23">
        <f t="shared" si="18"/>
        <v>0</v>
      </c>
      <c r="G326" s="23">
        <f t="shared" si="19"/>
        <v>0</v>
      </c>
    </row>
    <row r="327" spans="1:7" ht="15" collapsed="1">
      <c r="A327" s="21">
        <v>312</v>
      </c>
      <c r="B327" s="21">
        <v>26</v>
      </c>
      <c r="C327" s="23">
        <f t="shared" si="16"/>
        <v>0</v>
      </c>
      <c r="D327" s="23">
        <f t="shared" si="17"/>
        <v>0</v>
      </c>
      <c r="E327" s="23">
        <f t="shared" si="18"/>
        <v>0</v>
      </c>
      <c r="G327" s="23">
        <f t="shared" si="19"/>
        <v>0</v>
      </c>
    </row>
    <row r="328" spans="1:7" ht="15">
      <c r="A328" s="21">
        <v>313</v>
      </c>
      <c r="C328" s="23">
        <f t="shared" si="16"/>
        <v>0</v>
      </c>
      <c r="D328" s="23">
        <f t="shared" si="17"/>
        <v>0</v>
      </c>
      <c r="E328" s="23">
        <f t="shared" si="18"/>
        <v>0</v>
      </c>
      <c r="G328" s="23">
        <f t="shared" si="19"/>
        <v>0</v>
      </c>
    </row>
    <row r="329" spans="1:7" ht="15">
      <c r="A329" s="21">
        <v>314</v>
      </c>
      <c r="C329" s="23">
        <f t="shared" si="16"/>
        <v>0</v>
      </c>
      <c r="D329" s="23">
        <f t="shared" si="17"/>
        <v>0</v>
      </c>
      <c r="E329" s="23">
        <f t="shared" si="18"/>
        <v>0</v>
      </c>
      <c r="G329" s="23">
        <f t="shared" si="19"/>
        <v>0</v>
      </c>
    </row>
    <row r="330" spans="1:7" ht="15">
      <c r="A330" s="21">
        <v>315</v>
      </c>
      <c r="C330" s="23">
        <f t="shared" si="16"/>
        <v>0</v>
      </c>
      <c r="D330" s="23">
        <f t="shared" si="17"/>
        <v>0</v>
      </c>
      <c r="E330" s="23">
        <f t="shared" si="18"/>
        <v>0</v>
      </c>
      <c r="G330" s="23">
        <f t="shared" si="19"/>
        <v>0</v>
      </c>
    </row>
    <row r="331" spans="1:7" ht="15">
      <c r="A331" s="21">
        <v>316</v>
      </c>
      <c r="C331" s="23">
        <f t="shared" si="16"/>
        <v>0</v>
      </c>
      <c r="D331" s="23">
        <f t="shared" si="17"/>
        <v>0</v>
      </c>
      <c r="E331" s="23">
        <f t="shared" si="18"/>
        <v>0</v>
      </c>
      <c r="G331" s="23">
        <f t="shared" si="19"/>
        <v>0</v>
      </c>
    </row>
    <row r="332" spans="1:7" ht="15">
      <c r="A332" s="21">
        <v>317</v>
      </c>
      <c r="C332" s="23">
        <f t="shared" si="16"/>
        <v>0</v>
      </c>
      <c r="D332" s="23">
        <f t="shared" si="17"/>
        <v>0</v>
      </c>
      <c r="E332" s="23">
        <f t="shared" si="18"/>
        <v>0</v>
      </c>
      <c r="G332" s="23">
        <f t="shared" si="19"/>
        <v>0</v>
      </c>
    </row>
    <row r="333" spans="1:7" ht="15">
      <c r="A333" s="21">
        <v>318</v>
      </c>
      <c r="C333" s="23">
        <f t="shared" si="16"/>
        <v>0</v>
      </c>
      <c r="D333" s="23">
        <f t="shared" si="17"/>
        <v>0</v>
      </c>
      <c r="E333" s="23">
        <f t="shared" si="18"/>
        <v>0</v>
      </c>
      <c r="G333" s="23">
        <f t="shared" si="19"/>
        <v>0</v>
      </c>
    </row>
    <row r="334" spans="1:7" ht="15">
      <c r="A334" s="21">
        <v>319</v>
      </c>
      <c r="C334" s="23">
        <f t="shared" si="16"/>
        <v>0</v>
      </c>
      <c r="D334" s="23">
        <f t="shared" si="17"/>
        <v>0</v>
      </c>
      <c r="E334" s="23">
        <f t="shared" si="18"/>
        <v>0</v>
      </c>
      <c r="G334" s="23">
        <f t="shared" si="19"/>
        <v>0</v>
      </c>
    </row>
    <row r="335" spans="1:7" ht="15">
      <c r="A335" s="21">
        <v>320</v>
      </c>
      <c r="C335" s="23">
        <f t="shared" si="16"/>
        <v>0</v>
      </c>
      <c r="D335" s="23">
        <f t="shared" si="17"/>
        <v>0</v>
      </c>
      <c r="E335" s="23">
        <f t="shared" si="18"/>
        <v>0</v>
      </c>
      <c r="G335" s="23">
        <f t="shared" si="19"/>
        <v>0</v>
      </c>
    </row>
    <row r="336" spans="1:7" ht="15">
      <c r="A336" s="21">
        <v>321</v>
      </c>
      <c r="C336" s="23">
        <f t="shared" si="16"/>
        <v>0</v>
      </c>
      <c r="D336" s="23">
        <f t="shared" si="17"/>
        <v>0</v>
      </c>
      <c r="E336" s="23">
        <f t="shared" si="18"/>
        <v>0</v>
      </c>
      <c r="G336" s="23">
        <f t="shared" si="19"/>
        <v>0</v>
      </c>
    </row>
    <row r="337" spans="1:7" ht="15" collapsed="1">
      <c r="A337" s="21">
        <v>322</v>
      </c>
      <c r="C337" s="23">
        <f aca="true" t="shared" si="20" ref="C337:C400">IF((E336*D$5/100)&gt;0,(E336*D$5/100),0)/12</f>
        <v>0</v>
      </c>
      <c r="D337" s="23">
        <f aca="true" t="shared" si="21" ref="D337:D400">IF(AND(C337&gt;0,E336&gt;D337),(D$8-C337),E336)</f>
        <v>0</v>
      </c>
      <c r="E337" s="23">
        <f aca="true" t="shared" si="22" ref="E337:E400">IF((E336-D337)&gt;0,(E336-D337),0)</f>
        <v>0</v>
      </c>
      <c r="G337" s="23">
        <f aca="true" t="shared" si="23" ref="G337:G400">IF(((C337+D337)/12),((C337+D337)),0)</f>
        <v>0</v>
      </c>
    </row>
    <row r="338" spans="1:7" ht="15">
      <c r="A338" s="21">
        <v>323</v>
      </c>
      <c r="C338" s="23">
        <f t="shared" si="20"/>
        <v>0</v>
      </c>
      <c r="D338" s="23">
        <f t="shared" si="21"/>
        <v>0</v>
      </c>
      <c r="E338" s="23">
        <f t="shared" si="22"/>
        <v>0</v>
      </c>
      <c r="G338" s="23">
        <f t="shared" si="23"/>
        <v>0</v>
      </c>
    </row>
    <row r="339" spans="1:7" ht="15">
      <c r="A339" s="21">
        <v>324</v>
      </c>
      <c r="B339" s="21">
        <v>27</v>
      </c>
      <c r="C339" s="23">
        <f t="shared" si="20"/>
        <v>0</v>
      </c>
      <c r="D339" s="23">
        <f t="shared" si="21"/>
        <v>0</v>
      </c>
      <c r="E339" s="23">
        <f t="shared" si="22"/>
        <v>0</v>
      </c>
      <c r="G339" s="23">
        <f t="shared" si="23"/>
        <v>0</v>
      </c>
    </row>
    <row r="340" spans="1:7" ht="15">
      <c r="A340" s="21">
        <v>325</v>
      </c>
      <c r="C340" s="23">
        <f t="shared" si="20"/>
        <v>0</v>
      </c>
      <c r="D340" s="23">
        <f t="shared" si="21"/>
        <v>0</v>
      </c>
      <c r="E340" s="23">
        <f t="shared" si="22"/>
        <v>0</v>
      </c>
      <c r="G340" s="23">
        <f t="shared" si="23"/>
        <v>0</v>
      </c>
    </row>
    <row r="341" spans="1:7" ht="15">
      <c r="A341" s="21">
        <v>326</v>
      </c>
      <c r="C341" s="23">
        <f t="shared" si="20"/>
        <v>0</v>
      </c>
      <c r="D341" s="23">
        <f t="shared" si="21"/>
        <v>0</v>
      </c>
      <c r="E341" s="23">
        <f t="shared" si="22"/>
        <v>0</v>
      </c>
      <c r="G341" s="23">
        <f t="shared" si="23"/>
        <v>0</v>
      </c>
    </row>
    <row r="342" spans="1:7" ht="15">
      <c r="A342" s="21">
        <v>327</v>
      </c>
      <c r="C342" s="23">
        <f t="shared" si="20"/>
        <v>0</v>
      </c>
      <c r="D342" s="23">
        <f t="shared" si="21"/>
        <v>0</v>
      </c>
      <c r="E342" s="23">
        <f t="shared" si="22"/>
        <v>0</v>
      </c>
      <c r="G342" s="23">
        <f t="shared" si="23"/>
        <v>0</v>
      </c>
    </row>
    <row r="343" spans="1:7" ht="15">
      <c r="A343" s="21">
        <v>328</v>
      </c>
      <c r="C343" s="23">
        <f t="shared" si="20"/>
        <v>0</v>
      </c>
      <c r="D343" s="23">
        <f t="shared" si="21"/>
        <v>0</v>
      </c>
      <c r="E343" s="23">
        <f t="shared" si="22"/>
        <v>0</v>
      </c>
      <c r="G343" s="23">
        <f t="shared" si="23"/>
        <v>0</v>
      </c>
    </row>
    <row r="344" spans="1:7" ht="15">
      <c r="A344" s="21">
        <v>329</v>
      </c>
      <c r="C344" s="23">
        <f t="shared" si="20"/>
        <v>0</v>
      </c>
      <c r="D344" s="23">
        <f t="shared" si="21"/>
        <v>0</v>
      </c>
      <c r="E344" s="23">
        <f t="shared" si="22"/>
        <v>0</v>
      </c>
      <c r="G344" s="23">
        <f t="shared" si="23"/>
        <v>0</v>
      </c>
    </row>
    <row r="345" spans="1:7" ht="15">
      <c r="A345" s="21">
        <v>330</v>
      </c>
      <c r="C345" s="23">
        <f t="shared" si="20"/>
        <v>0</v>
      </c>
      <c r="D345" s="23">
        <f t="shared" si="21"/>
        <v>0</v>
      </c>
      <c r="E345" s="23">
        <f t="shared" si="22"/>
        <v>0</v>
      </c>
      <c r="G345" s="23">
        <f t="shared" si="23"/>
        <v>0</v>
      </c>
    </row>
    <row r="346" spans="1:7" ht="15">
      <c r="A346" s="21">
        <v>331</v>
      </c>
      <c r="C346" s="23">
        <f t="shared" si="20"/>
        <v>0</v>
      </c>
      <c r="D346" s="23">
        <f t="shared" si="21"/>
        <v>0</v>
      </c>
      <c r="E346" s="23">
        <f t="shared" si="22"/>
        <v>0</v>
      </c>
      <c r="G346" s="23">
        <f t="shared" si="23"/>
        <v>0</v>
      </c>
    </row>
    <row r="347" spans="1:7" ht="15" collapsed="1">
      <c r="A347" s="21">
        <v>332</v>
      </c>
      <c r="C347" s="23">
        <f t="shared" si="20"/>
        <v>0</v>
      </c>
      <c r="D347" s="23">
        <f t="shared" si="21"/>
        <v>0</v>
      </c>
      <c r="E347" s="23">
        <f t="shared" si="22"/>
        <v>0</v>
      </c>
      <c r="G347" s="23">
        <f t="shared" si="23"/>
        <v>0</v>
      </c>
    </row>
    <row r="348" spans="1:7" ht="15">
      <c r="A348" s="21">
        <v>333</v>
      </c>
      <c r="C348" s="23">
        <f t="shared" si="20"/>
        <v>0</v>
      </c>
      <c r="D348" s="23">
        <f t="shared" si="21"/>
        <v>0</v>
      </c>
      <c r="E348" s="23">
        <f t="shared" si="22"/>
        <v>0</v>
      </c>
      <c r="G348" s="23">
        <f t="shared" si="23"/>
        <v>0</v>
      </c>
    </row>
    <row r="349" spans="1:7" ht="15">
      <c r="A349" s="21">
        <v>334</v>
      </c>
      <c r="C349" s="23">
        <f t="shared" si="20"/>
        <v>0</v>
      </c>
      <c r="D349" s="23">
        <f t="shared" si="21"/>
        <v>0</v>
      </c>
      <c r="E349" s="23">
        <f t="shared" si="22"/>
        <v>0</v>
      </c>
      <c r="G349" s="23">
        <f t="shared" si="23"/>
        <v>0</v>
      </c>
    </row>
    <row r="350" spans="1:7" ht="15">
      <c r="A350" s="21">
        <v>335</v>
      </c>
      <c r="C350" s="23">
        <f t="shared" si="20"/>
        <v>0</v>
      </c>
      <c r="D350" s="23">
        <f t="shared" si="21"/>
        <v>0</v>
      </c>
      <c r="E350" s="23">
        <f t="shared" si="22"/>
        <v>0</v>
      </c>
      <c r="G350" s="23">
        <f t="shared" si="23"/>
        <v>0</v>
      </c>
    </row>
    <row r="351" spans="1:7" ht="15">
      <c r="A351" s="21">
        <v>336</v>
      </c>
      <c r="B351" s="21">
        <v>28</v>
      </c>
      <c r="C351" s="23">
        <f t="shared" si="20"/>
        <v>0</v>
      </c>
      <c r="D351" s="23">
        <f t="shared" si="21"/>
        <v>0</v>
      </c>
      <c r="E351" s="23">
        <f t="shared" si="22"/>
        <v>0</v>
      </c>
      <c r="G351" s="23">
        <f t="shared" si="23"/>
        <v>0</v>
      </c>
    </row>
    <row r="352" spans="1:7" ht="15">
      <c r="A352" s="21">
        <v>337</v>
      </c>
      <c r="C352" s="23">
        <f t="shared" si="20"/>
        <v>0</v>
      </c>
      <c r="D352" s="23">
        <f t="shared" si="21"/>
        <v>0</v>
      </c>
      <c r="E352" s="23">
        <f t="shared" si="22"/>
        <v>0</v>
      </c>
      <c r="G352" s="23">
        <f t="shared" si="23"/>
        <v>0</v>
      </c>
    </row>
    <row r="353" spans="1:7" ht="15">
      <c r="A353" s="21">
        <v>338</v>
      </c>
      <c r="C353" s="23">
        <f t="shared" si="20"/>
        <v>0</v>
      </c>
      <c r="D353" s="23">
        <f t="shared" si="21"/>
        <v>0</v>
      </c>
      <c r="E353" s="23">
        <f t="shared" si="22"/>
        <v>0</v>
      </c>
      <c r="G353" s="23">
        <f t="shared" si="23"/>
        <v>0</v>
      </c>
    </row>
    <row r="354" spans="1:7" ht="15">
      <c r="A354" s="21">
        <v>339</v>
      </c>
      <c r="C354" s="23">
        <f t="shared" si="20"/>
        <v>0</v>
      </c>
      <c r="D354" s="23">
        <f t="shared" si="21"/>
        <v>0</v>
      </c>
      <c r="E354" s="23">
        <f t="shared" si="22"/>
        <v>0</v>
      </c>
      <c r="G354" s="23">
        <f t="shared" si="23"/>
        <v>0</v>
      </c>
    </row>
    <row r="355" spans="1:7" ht="15">
      <c r="A355" s="21">
        <v>340</v>
      </c>
      <c r="C355" s="23">
        <f t="shared" si="20"/>
        <v>0</v>
      </c>
      <c r="D355" s="23">
        <f t="shared" si="21"/>
        <v>0</v>
      </c>
      <c r="E355" s="23">
        <f t="shared" si="22"/>
        <v>0</v>
      </c>
      <c r="G355" s="23">
        <f t="shared" si="23"/>
        <v>0</v>
      </c>
    </row>
    <row r="356" spans="1:7" ht="15">
      <c r="A356" s="21">
        <v>341</v>
      </c>
      <c r="C356" s="23">
        <f t="shared" si="20"/>
        <v>0</v>
      </c>
      <c r="D356" s="23">
        <f t="shared" si="21"/>
        <v>0</v>
      </c>
      <c r="E356" s="23">
        <f t="shared" si="22"/>
        <v>0</v>
      </c>
      <c r="G356" s="23">
        <f t="shared" si="23"/>
        <v>0</v>
      </c>
    </row>
    <row r="357" spans="1:7" ht="15" collapsed="1">
      <c r="A357" s="21">
        <v>342</v>
      </c>
      <c r="C357" s="23">
        <f t="shared" si="20"/>
        <v>0</v>
      </c>
      <c r="D357" s="23">
        <f t="shared" si="21"/>
        <v>0</v>
      </c>
      <c r="E357" s="23">
        <f t="shared" si="22"/>
        <v>0</v>
      </c>
      <c r="G357" s="23">
        <f t="shared" si="23"/>
        <v>0</v>
      </c>
    </row>
    <row r="358" spans="1:7" ht="15">
      <c r="A358" s="21">
        <v>343</v>
      </c>
      <c r="C358" s="23">
        <f t="shared" si="20"/>
        <v>0</v>
      </c>
      <c r="D358" s="23">
        <f t="shared" si="21"/>
        <v>0</v>
      </c>
      <c r="E358" s="23">
        <f t="shared" si="22"/>
        <v>0</v>
      </c>
      <c r="G358" s="23">
        <f t="shared" si="23"/>
        <v>0</v>
      </c>
    </row>
    <row r="359" spans="1:7" ht="15">
      <c r="A359" s="21">
        <v>344</v>
      </c>
      <c r="C359" s="23">
        <f t="shared" si="20"/>
        <v>0</v>
      </c>
      <c r="D359" s="23">
        <f t="shared" si="21"/>
        <v>0</v>
      </c>
      <c r="E359" s="23">
        <f t="shared" si="22"/>
        <v>0</v>
      </c>
      <c r="G359" s="23">
        <f t="shared" si="23"/>
        <v>0</v>
      </c>
    </row>
    <row r="360" spans="1:7" ht="15">
      <c r="A360" s="21">
        <v>345</v>
      </c>
      <c r="C360" s="23">
        <f t="shared" si="20"/>
        <v>0</v>
      </c>
      <c r="D360" s="23">
        <f t="shared" si="21"/>
        <v>0</v>
      </c>
      <c r="E360" s="23">
        <f t="shared" si="22"/>
        <v>0</v>
      </c>
      <c r="G360" s="23">
        <f t="shared" si="23"/>
        <v>0</v>
      </c>
    </row>
    <row r="361" spans="1:7" ht="15">
      <c r="A361" s="21">
        <v>346</v>
      </c>
      <c r="C361" s="23">
        <f t="shared" si="20"/>
        <v>0</v>
      </c>
      <c r="D361" s="23">
        <f t="shared" si="21"/>
        <v>0</v>
      </c>
      <c r="E361" s="23">
        <f t="shared" si="22"/>
        <v>0</v>
      </c>
      <c r="G361" s="23">
        <f t="shared" si="23"/>
        <v>0</v>
      </c>
    </row>
    <row r="362" spans="1:7" ht="15">
      <c r="A362" s="21">
        <v>347</v>
      </c>
      <c r="C362" s="23">
        <f t="shared" si="20"/>
        <v>0</v>
      </c>
      <c r="D362" s="23">
        <f t="shared" si="21"/>
        <v>0</v>
      </c>
      <c r="E362" s="23">
        <f t="shared" si="22"/>
        <v>0</v>
      </c>
      <c r="G362" s="23">
        <f t="shared" si="23"/>
        <v>0</v>
      </c>
    </row>
    <row r="363" spans="1:7" ht="15">
      <c r="A363" s="21">
        <v>348</v>
      </c>
      <c r="B363" s="21">
        <v>29</v>
      </c>
      <c r="C363" s="23">
        <f t="shared" si="20"/>
        <v>0</v>
      </c>
      <c r="D363" s="23">
        <f t="shared" si="21"/>
        <v>0</v>
      </c>
      <c r="E363" s="23">
        <f t="shared" si="22"/>
        <v>0</v>
      </c>
      <c r="G363" s="23">
        <f t="shared" si="23"/>
        <v>0</v>
      </c>
    </row>
    <row r="364" spans="1:7" ht="15">
      <c r="A364" s="21">
        <v>349</v>
      </c>
      <c r="C364" s="23">
        <f t="shared" si="20"/>
        <v>0</v>
      </c>
      <c r="D364" s="23">
        <f t="shared" si="21"/>
        <v>0</v>
      </c>
      <c r="E364" s="23">
        <f t="shared" si="22"/>
        <v>0</v>
      </c>
      <c r="G364" s="23">
        <f t="shared" si="23"/>
        <v>0</v>
      </c>
    </row>
    <row r="365" spans="1:7" ht="15">
      <c r="A365" s="21">
        <v>350</v>
      </c>
      <c r="C365" s="23">
        <f t="shared" si="20"/>
        <v>0</v>
      </c>
      <c r="D365" s="23">
        <f t="shared" si="21"/>
        <v>0</v>
      </c>
      <c r="E365" s="23">
        <f t="shared" si="22"/>
        <v>0</v>
      </c>
      <c r="G365" s="23">
        <f t="shared" si="23"/>
        <v>0</v>
      </c>
    </row>
    <row r="366" spans="1:7" ht="15">
      <c r="A366" s="21">
        <v>351</v>
      </c>
      <c r="C366" s="23">
        <f t="shared" si="20"/>
        <v>0</v>
      </c>
      <c r="D366" s="23">
        <f t="shared" si="21"/>
        <v>0</v>
      </c>
      <c r="E366" s="23">
        <f t="shared" si="22"/>
        <v>0</v>
      </c>
      <c r="G366" s="23">
        <f t="shared" si="23"/>
        <v>0</v>
      </c>
    </row>
    <row r="367" spans="1:7" ht="15" collapsed="1">
      <c r="A367" s="21">
        <v>352</v>
      </c>
      <c r="C367" s="23">
        <f t="shared" si="20"/>
        <v>0</v>
      </c>
      <c r="D367" s="23">
        <f t="shared" si="21"/>
        <v>0</v>
      </c>
      <c r="E367" s="23">
        <f t="shared" si="22"/>
        <v>0</v>
      </c>
      <c r="G367" s="23">
        <f t="shared" si="23"/>
        <v>0</v>
      </c>
    </row>
    <row r="368" spans="1:7" ht="15">
      <c r="A368" s="21">
        <v>353</v>
      </c>
      <c r="C368" s="23">
        <f t="shared" si="20"/>
        <v>0</v>
      </c>
      <c r="D368" s="23">
        <f t="shared" si="21"/>
        <v>0</v>
      </c>
      <c r="E368" s="23">
        <f t="shared" si="22"/>
        <v>0</v>
      </c>
      <c r="G368" s="23">
        <f t="shared" si="23"/>
        <v>0</v>
      </c>
    </row>
    <row r="369" spans="1:7" ht="15">
      <c r="A369" s="21">
        <v>354</v>
      </c>
      <c r="C369" s="23">
        <f t="shared" si="20"/>
        <v>0</v>
      </c>
      <c r="D369" s="23">
        <f t="shared" si="21"/>
        <v>0</v>
      </c>
      <c r="E369" s="23">
        <f t="shared" si="22"/>
        <v>0</v>
      </c>
      <c r="G369" s="23">
        <f t="shared" si="23"/>
        <v>0</v>
      </c>
    </row>
    <row r="370" spans="1:7" ht="15">
      <c r="A370" s="21">
        <v>355</v>
      </c>
      <c r="C370" s="23">
        <f t="shared" si="20"/>
        <v>0</v>
      </c>
      <c r="D370" s="23">
        <f t="shared" si="21"/>
        <v>0</v>
      </c>
      <c r="E370" s="23">
        <f t="shared" si="22"/>
        <v>0</v>
      </c>
      <c r="G370" s="23">
        <f t="shared" si="23"/>
        <v>0</v>
      </c>
    </row>
    <row r="371" spans="1:7" ht="15">
      <c r="A371" s="21">
        <v>356</v>
      </c>
      <c r="C371" s="23">
        <f t="shared" si="20"/>
        <v>0</v>
      </c>
      <c r="D371" s="23">
        <f t="shared" si="21"/>
        <v>0</v>
      </c>
      <c r="E371" s="23">
        <f t="shared" si="22"/>
        <v>0</v>
      </c>
      <c r="G371" s="23">
        <f t="shared" si="23"/>
        <v>0</v>
      </c>
    </row>
    <row r="372" spans="1:7" ht="15">
      <c r="A372" s="21">
        <v>357</v>
      </c>
      <c r="C372" s="23">
        <f t="shared" si="20"/>
        <v>0</v>
      </c>
      <c r="D372" s="23">
        <f t="shared" si="21"/>
        <v>0</v>
      </c>
      <c r="E372" s="23">
        <f t="shared" si="22"/>
        <v>0</v>
      </c>
      <c r="G372" s="23">
        <f t="shared" si="23"/>
        <v>0</v>
      </c>
    </row>
    <row r="373" spans="1:7" ht="15">
      <c r="A373" s="21">
        <v>358</v>
      </c>
      <c r="C373" s="23">
        <f t="shared" si="20"/>
        <v>0</v>
      </c>
      <c r="D373" s="23">
        <f t="shared" si="21"/>
        <v>0</v>
      </c>
      <c r="E373" s="23">
        <f t="shared" si="22"/>
        <v>0</v>
      </c>
      <c r="G373" s="23">
        <f t="shared" si="23"/>
        <v>0</v>
      </c>
    </row>
    <row r="374" spans="1:7" ht="15">
      <c r="A374" s="21">
        <v>359</v>
      </c>
      <c r="C374" s="23">
        <f t="shared" si="20"/>
        <v>0</v>
      </c>
      <c r="D374" s="23">
        <f t="shared" si="21"/>
        <v>0</v>
      </c>
      <c r="E374" s="23">
        <f t="shared" si="22"/>
        <v>0</v>
      </c>
      <c r="G374" s="23">
        <f t="shared" si="23"/>
        <v>0</v>
      </c>
    </row>
    <row r="375" spans="1:7" ht="15">
      <c r="A375" s="21">
        <v>360</v>
      </c>
      <c r="B375" s="21">
        <v>30</v>
      </c>
      <c r="C375" s="23">
        <f t="shared" si="20"/>
        <v>0</v>
      </c>
      <c r="D375" s="23">
        <f t="shared" si="21"/>
        <v>0</v>
      </c>
      <c r="E375" s="23">
        <f t="shared" si="22"/>
        <v>0</v>
      </c>
      <c r="G375" s="23">
        <f t="shared" si="23"/>
        <v>0</v>
      </c>
    </row>
    <row r="376" spans="1:7" ht="15">
      <c r="A376" s="21">
        <v>361</v>
      </c>
      <c r="C376" s="23">
        <f t="shared" si="20"/>
        <v>0</v>
      </c>
      <c r="D376" s="23">
        <f t="shared" si="21"/>
        <v>0</v>
      </c>
      <c r="E376" s="23">
        <f t="shared" si="22"/>
        <v>0</v>
      </c>
      <c r="G376" s="23">
        <f t="shared" si="23"/>
        <v>0</v>
      </c>
    </row>
    <row r="377" spans="1:7" ht="15" collapsed="1">
      <c r="A377" s="21">
        <v>362</v>
      </c>
      <c r="C377" s="23">
        <f t="shared" si="20"/>
        <v>0</v>
      </c>
      <c r="D377" s="23">
        <f t="shared" si="21"/>
        <v>0</v>
      </c>
      <c r="E377" s="23">
        <f t="shared" si="22"/>
        <v>0</v>
      </c>
      <c r="G377" s="23">
        <f t="shared" si="23"/>
        <v>0</v>
      </c>
    </row>
    <row r="378" spans="1:7" ht="15">
      <c r="A378" s="21">
        <v>363</v>
      </c>
      <c r="C378" s="23">
        <f t="shared" si="20"/>
        <v>0</v>
      </c>
      <c r="D378" s="23">
        <f t="shared" si="21"/>
        <v>0</v>
      </c>
      <c r="E378" s="23">
        <f t="shared" si="22"/>
        <v>0</v>
      </c>
      <c r="G378" s="23">
        <f t="shared" si="23"/>
        <v>0</v>
      </c>
    </row>
    <row r="379" spans="1:7" ht="15">
      <c r="A379" s="21">
        <v>364</v>
      </c>
      <c r="C379" s="23">
        <f t="shared" si="20"/>
        <v>0</v>
      </c>
      <c r="D379" s="23">
        <f t="shared" si="21"/>
        <v>0</v>
      </c>
      <c r="E379" s="23">
        <f t="shared" si="22"/>
        <v>0</v>
      </c>
      <c r="G379" s="23">
        <f t="shared" si="23"/>
        <v>0</v>
      </c>
    </row>
    <row r="380" spans="1:7" ht="15">
      <c r="A380" s="21">
        <v>365</v>
      </c>
      <c r="C380" s="23">
        <f t="shared" si="20"/>
        <v>0</v>
      </c>
      <c r="D380" s="23">
        <f t="shared" si="21"/>
        <v>0</v>
      </c>
      <c r="E380" s="23">
        <f t="shared" si="22"/>
        <v>0</v>
      </c>
      <c r="G380" s="23">
        <f t="shared" si="23"/>
        <v>0</v>
      </c>
    </row>
    <row r="381" spans="1:7" ht="15">
      <c r="A381" s="21">
        <v>366</v>
      </c>
      <c r="C381" s="23">
        <f t="shared" si="20"/>
        <v>0</v>
      </c>
      <c r="D381" s="23">
        <f t="shared" si="21"/>
        <v>0</v>
      </c>
      <c r="E381" s="23">
        <f t="shared" si="22"/>
        <v>0</v>
      </c>
      <c r="G381" s="23">
        <f t="shared" si="23"/>
        <v>0</v>
      </c>
    </row>
    <row r="382" spans="1:7" ht="15">
      <c r="A382" s="21">
        <v>367</v>
      </c>
      <c r="C382" s="23">
        <f t="shared" si="20"/>
        <v>0</v>
      </c>
      <c r="D382" s="23">
        <f t="shared" si="21"/>
        <v>0</v>
      </c>
      <c r="E382" s="23">
        <f t="shared" si="22"/>
        <v>0</v>
      </c>
      <c r="G382" s="23">
        <f t="shared" si="23"/>
        <v>0</v>
      </c>
    </row>
    <row r="383" spans="1:7" ht="15">
      <c r="A383" s="21">
        <v>368</v>
      </c>
      <c r="C383" s="23">
        <f t="shared" si="20"/>
        <v>0</v>
      </c>
      <c r="D383" s="23">
        <f t="shared" si="21"/>
        <v>0</v>
      </c>
      <c r="E383" s="23">
        <f t="shared" si="22"/>
        <v>0</v>
      </c>
      <c r="G383" s="23">
        <f t="shared" si="23"/>
        <v>0</v>
      </c>
    </row>
    <row r="384" spans="1:7" ht="15">
      <c r="A384" s="21">
        <v>369</v>
      </c>
      <c r="C384" s="23">
        <f t="shared" si="20"/>
        <v>0</v>
      </c>
      <c r="D384" s="23">
        <f t="shared" si="21"/>
        <v>0</v>
      </c>
      <c r="E384" s="23">
        <f t="shared" si="22"/>
        <v>0</v>
      </c>
      <c r="G384" s="23">
        <f t="shared" si="23"/>
        <v>0</v>
      </c>
    </row>
    <row r="385" spans="1:7" ht="15">
      <c r="A385" s="21">
        <v>370</v>
      </c>
      <c r="C385" s="23">
        <f t="shared" si="20"/>
        <v>0</v>
      </c>
      <c r="D385" s="23">
        <f t="shared" si="21"/>
        <v>0</v>
      </c>
      <c r="E385" s="23">
        <f t="shared" si="22"/>
        <v>0</v>
      </c>
      <c r="G385" s="23">
        <f t="shared" si="23"/>
        <v>0</v>
      </c>
    </row>
    <row r="386" spans="1:7" ht="15">
      <c r="A386" s="21">
        <v>371</v>
      </c>
      <c r="C386" s="23">
        <f t="shared" si="20"/>
        <v>0</v>
      </c>
      <c r="D386" s="23">
        <f t="shared" si="21"/>
        <v>0</v>
      </c>
      <c r="E386" s="23">
        <f t="shared" si="22"/>
        <v>0</v>
      </c>
      <c r="G386" s="23">
        <f t="shared" si="23"/>
        <v>0</v>
      </c>
    </row>
    <row r="387" spans="1:7" ht="15" collapsed="1">
      <c r="A387" s="21">
        <v>372</v>
      </c>
      <c r="B387" s="21">
        <v>31</v>
      </c>
      <c r="C387" s="23">
        <f t="shared" si="20"/>
        <v>0</v>
      </c>
      <c r="D387" s="23">
        <f t="shared" si="21"/>
        <v>0</v>
      </c>
      <c r="E387" s="23">
        <f t="shared" si="22"/>
        <v>0</v>
      </c>
      <c r="G387" s="23">
        <f t="shared" si="23"/>
        <v>0</v>
      </c>
    </row>
    <row r="388" spans="1:7" ht="15">
      <c r="A388" s="21">
        <v>373</v>
      </c>
      <c r="C388" s="23">
        <f t="shared" si="20"/>
        <v>0</v>
      </c>
      <c r="D388" s="23">
        <f t="shared" si="21"/>
        <v>0</v>
      </c>
      <c r="E388" s="23">
        <f t="shared" si="22"/>
        <v>0</v>
      </c>
      <c r="G388" s="23">
        <f t="shared" si="23"/>
        <v>0</v>
      </c>
    </row>
    <row r="389" spans="1:7" ht="15">
      <c r="A389" s="21">
        <v>374</v>
      </c>
      <c r="C389" s="23">
        <f t="shared" si="20"/>
        <v>0</v>
      </c>
      <c r="D389" s="23">
        <f t="shared" si="21"/>
        <v>0</v>
      </c>
      <c r="E389" s="23">
        <f t="shared" si="22"/>
        <v>0</v>
      </c>
      <c r="G389" s="23">
        <f t="shared" si="23"/>
        <v>0</v>
      </c>
    </row>
    <row r="390" spans="1:7" ht="15">
      <c r="A390" s="21">
        <v>375</v>
      </c>
      <c r="C390" s="23">
        <f t="shared" si="20"/>
        <v>0</v>
      </c>
      <c r="D390" s="23">
        <f t="shared" si="21"/>
        <v>0</v>
      </c>
      <c r="E390" s="23">
        <f t="shared" si="22"/>
        <v>0</v>
      </c>
      <c r="G390" s="23">
        <f t="shared" si="23"/>
        <v>0</v>
      </c>
    </row>
    <row r="391" spans="1:7" ht="15">
      <c r="A391" s="21">
        <v>376</v>
      </c>
      <c r="C391" s="23">
        <f t="shared" si="20"/>
        <v>0</v>
      </c>
      <c r="D391" s="23">
        <f t="shared" si="21"/>
        <v>0</v>
      </c>
      <c r="E391" s="23">
        <f t="shared" si="22"/>
        <v>0</v>
      </c>
      <c r="G391" s="23">
        <f t="shared" si="23"/>
        <v>0</v>
      </c>
    </row>
    <row r="392" spans="1:7" ht="15">
      <c r="A392" s="21">
        <v>377</v>
      </c>
      <c r="C392" s="23">
        <f t="shared" si="20"/>
        <v>0</v>
      </c>
      <c r="D392" s="23">
        <f t="shared" si="21"/>
        <v>0</v>
      </c>
      <c r="E392" s="23">
        <f t="shared" si="22"/>
        <v>0</v>
      </c>
      <c r="G392" s="23">
        <f t="shared" si="23"/>
        <v>0</v>
      </c>
    </row>
    <row r="393" spans="1:7" ht="15">
      <c r="A393" s="21">
        <v>378</v>
      </c>
      <c r="C393" s="23">
        <f t="shared" si="20"/>
        <v>0</v>
      </c>
      <c r="D393" s="23">
        <f t="shared" si="21"/>
        <v>0</v>
      </c>
      <c r="E393" s="23">
        <f t="shared" si="22"/>
        <v>0</v>
      </c>
      <c r="G393" s="23">
        <f t="shared" si="23"/>
        <v>0</v>
      </c>
    </row>
    <row r="394" spans="1:7" ht="15">
      <c r="A394" s="21">
        <v>379</v>
      </c>
      <c r="C394" s="23">
        <f t="shared" si="20"/>
        <v>0</v>
      </c>
      <c r="D394" s="23">
        <f t="shared" si="21"/>
        <v>0</v>
      </c>
      <c r="E394" s="23">
        <f t="shared" si="22"/>
        <v>0</v>
      </c>
      <c r="G394" s="23">
        <f t="shared" si="23"/>
        <v>0</v>
      </c>
    </row>
    <row r="395" spans="1:7" ht="15">
      <c r="A395" s="21">
        <v>380</v>
      </c>
      <c r="C395" s="23">
        <f t="shared" si="20"/>
        <v>0</v>
      </c>
      <c r="D395" s="23">
        <f t="shared" si="21"/>
        <v>0</v>
      </c>
      <c r="E395" s="23">
        <f t="shared" si="22"/>
        <v>0</v>
      </c>
      <c r="G395" s="23">
        <f t="shared" si="23"/>
        <v>0</v>
      </c>
    </row>
    <row r="396" spans="1:7" ht="15">
      <c r="A396" s="21">
        <v>381</v>
      </c>
      <c r="C396" s="23">
        <f t="shared" si="20"/>
        <v>0</v>
      </c>
      <c r="D396" s="23">
        <f t="shared" si="21"/>
        <v>0</v>
      </c>
      <c r="E396" s="23">
        <f t="shared" si="22"/>
        <v>0</v>
      </c>
      <c r="G396" s="23">
        <f t="shared" si="23"/>
        <v>0</v>
      </c>
    </row>
    <row r="397" spans="1:7" ht="15" collapsed="1">
      <c r="A397" s="21">
        <v>382</v>
      </c>
      <c r="C397" s="23">
        <f t="shared" si="20"/>
        <v>0</v>
      </c>
      <c r="D397" s="23">
        <f t="shared" si="21"/>
        <v>0</v>
      </c>
      <c r="E397" s="23">
        <f t="shared" si="22"/>
        <v>0</v>
      </c>
      <c r="G397" s="23">
        <f t="shared" si="23"/>
        <v>0</v>
      </c>
    </row>
    <row r="398" spans="1:7" ht="15">
      <c r="A398" s="21">
        <v>383</v>
      </c>
      <c r="C398" s="23">
        <f t="shared" si="20"/>
        <v>0</v>
      </c>
      <c r="D398" s="23">
        <f t="shared" si="21"/>
        <v>0</v>
      </c>
      <c r="E398" s="23">
        <f t="shared" si="22"/>
        <v>0</v>
      </c>
      <c r="G398" s="23">
        <f t="shared" si="23"/>
        <v>0</v>
      </c>
    </row>
    <row r="399" spans="1:7" ht="15">
      <c r="A399" s="21">
        <v>384</v>
      </c>
      <c r="B399" s="21">
        <v>32</v>
      </c>
      <c r="C399" s="23">
        <f t="shared" si="20"/>
        <v>0</v>
      </c>
      <c r="D399" s="23">
        <f t="shared" si="21"/>
        <v>0</v>
      </c>
      <c r="E399" s="23">
        <f t="shared" si="22"/>
        <v>0</v>
      </c>
      <c r="G399" s="23">
        <f t="shared" si="23"/>
        <v>0</v>
      </c>
    </row>
    <row r="400" spans="1:7" ht="15">
      <c r="A400" s="21">
        <v>385</v>
      </c>
      <c r="C400" s="23">
        <f t="shared" si="20"/>
        <v>0</v>
      </c>
      <c r="D400" s="23">
        <f t="shared" si="21"/>
        <v>0</v>
      </c>
      <c r="E400" s="23">
        <f t="shared" si="22"/>
        <v>0</v>
      </c>
      <c r="G400" s="23">
        <f t="shared" si="23"/>
        <v>0</v>
      </c>
    </row>
    <row r="401" spans="1:7" ht="15">
      <c r="A401" s="21">
        <v>386</v>
      </c>
      <c r="C401" s="23">
        <f aca="true" t="shared" si="24" ref="C401:C464">IF((E400*D$5/100)&gt;0,(E400*D$5/100),0)/12</f>
        <v>0</v>
      </c>
      <c r="D401" s="23">
        <f aca="true" t="shared" si="25" ref="D401:D464">IF(AND(C401&gt;0,E400&gt;D401),(D$8-C401),E400)</f>
        <v>0</v>
      </c>
      <c r="E401" s="23">
        <f aca="true" t="shared" si="26" ref="E401:E464">IF((E400-D401)&gt;0,(E400-D401),0)</f>
        <v>0</v>
      </c>
      <c r="G401" s="23">
        <f aca="true" t="shared" si="27" ref="G401:G464">IF(((C401+D401)/12),((C401+D401)),0)</f>
        <v>0</v>
      </c>
    </row>
    <row r="402" spans="1:7" ht="15">
      <c r="A402" s="21">
        <v>387</v>
      </c>
      <c r="C402" s="23">
        <f t="shared" si="24"/>
        <v>0</v>
      </c>
      <c r="D402" s="23">
        <f t="shared" si="25"/>
        <v>0</v>
      </c>
      <c r="E402" s="23">
        <f t="shared" si="26"/>
        <v>0</v>
      </c>
      <c r="G402" s="23">
        <f t="shared" si="27"/>
        <v>0</v>
      </c>
    </row>
    <row r="403" spans="1:7" ht="15">
      <c r="A403" s="21">
        <v>388</v>
      </c>
      <c r="C403" s="23">
        <f t="shared" si="24"/>
        <v>0</v>
      </c>
      <c r="D403" s="23">
        <f t="shared" si="25"/>
        <v>0</v>
      </c>
      <c r="E403" s="23">
        <f t="shared" si="26"/>
        <v>0</v>
      </c>
      <c r="G403" s="23">
        <f t="shared" si="27"/>
        <v>0</v>
      </c>
    </row>
    <row r="404" spans="1:7" ht="15">
      <c r="A404" s="21">
        <v>389</v>
      </c>
      <c r="C404" s="23">
        <f t="shared" si="24"/>
        <v>0</v>
      </c>
      <c r="D404" s="23">
        <f t="shared" si="25"/>
        <v>0</v>
      </c>
      <c r="E404" s="23">
        <f t="shared" si="26"/>
        <v>0</v>
      </c>
      <c r="G404" s="23">
        <f t="shared" si="27"/>
        <v>0</v>
      </c>
    </row>
    <row r="405" spans="1:7" ht="15">
      <c r="A405" s="21">
        <v>390</v>
      </c>
      <c r="C405" s="23">
        <f t="shared" si="24"/>
        <v>0</v>
      </c>
      <c r="D405" s="23">
        <f t="shared" si="25"/>
        <v>0</v>
      </c>
      <c r="E405" s="23">
        <f t="shared" si="26"/>
        <v>0</v>
      </c>
      <c r="G405" s="23">
        <f t="shared" si="27"/>
        <v>0</v>
      </c>
    </row>
    <row r="406" spans="1:7" ht="15" collapsed="1">
      <c r="A406" s="21">
        <v>391</v>
      </c>
      <c r="C406" s="23">
        <f t="shared" si="24"/>
        <v>0</v>
      </c>
      <c r="D406" s="23">
        <f t="shared" si="25"/>
        <v>0</v>
      </c>
      <c r="E406" s="23">
        <f t="shared" si="26"/>
        <v>0</v>
      </c>
      <c r="G406" s="23">
        <f t="shared" si="27"/>
        <v>0</v>
      </c>
    </row>
    <row r="407" spans="1:7" ht="15">
      <c r="A407" s="21">
        <v>392</v>
      </c>
      <c r="C407" s="23">
        <f t="shared" si="24"/>
        <v>0</v>
      </c>
      <c r="D407" s="23">
        <f t="shared" si="25"/>
        <v>0</v>
      </c>
      <c r="E407" s="23">
        <f t="shared" si="26"/>
        <v>0</v>
      </c>
      <c r="G407" s="23">
        <f t="shared" si="27"/>
        <v>0</v>
      </c>
    </row>
    <row r="408" spans="1:7" ht="15">
      <c r="A408" s="21">
        <v>393</v>
      </c>
      <c r="C408" s="23">
        <f t="shared" si="24"/>
        <v>0</v>
      </c>
      <c r="D408" s="23">
        <f t="shared" si="25"/>
        <v>0</v>
      </c>
      <c r="E408" s="23">
        <f t="shared" si="26"/>
        <v>0</v>
      </c>
      <c r="G408" s="23">
        <f t="shared" si="27"/>
        <v>0</v>
      </c>
    </row>
    <row r="409" spans="1:7" ht="15">
      <c r="A409" s="21">
        <v>394</v>
      </c>
      <c r="C409" s="23">
        <f t="shared" si="24"/>
        <v>0</v>
      </c>
      <c r="D409" s="23">
        <f t="shared" si="25"/>
        <v>0</v>
      </c>
      <c r="E409" s="23">
        <f t="shared" si="26"/>
        <v>0</v>
      </c>
      <c r="G409" s="23">
        <f t="shared" si="27"/>
        <v>0</v>
      </c>
    </row>
    <row r="410" spans="1:7" ht="15">
      <c r="A410" s="21">
        <v>395</v>
      </c>
      <c r="C410" s="23">
        <f t="shared" si="24"/>
        <v>0</v>
      </c>
      <c r="D410" s="23">
        <f t="shared" si="25"/>
        <v>0</v>
      </c>
      <c r="E410" s="23">
        <f t="shared" si="26"/>
        <v>0</v>
      </c>
      <c r="G410" s="23">
        <f t="shared" si="27"/>
        <v>0</v>
      </c>
    </row>
    <row r="411" spans="1:7" ht="15">
      <c r="A411" s="21">
        <v>396</v>
      </c>
      <c r="B411" s="21">
        <v>33</v>
      </c>
      <c r="C411" s="23">
        <f t="shared" si="24"/>
        <v>0</v>
      </c>
      <c r="D411" s="23">
        <f t="shared" si="25"/>
        <v>0</v>
      </c>
      <c r="E411" s="23">
        <f t="shared" si="26"/>
        <v>0</v>
      </c>
      <c r="G411" s="23">
        <f t="shared" si="27"/>
        <v>0</v>
      </c>
    </row>
    <row r="412" spans="1:7" ht="15">
      <c r="A412" s="21">
        <v>397</v>
      </c>
      <c r="C412" s="23">
        <f t="shared" si="24"/>
        <v>0</v>
      </c>
      <c r="D412" s="23">
        <f t="shared" si="25"/>
        <v>0</v>
      </c>
      <c r="E412" s="23">
        <f t="shared" si="26"/>
        <v>0</v>
      </c>
      <c r="G412" s="23">
        <f t="shared" si="27"/>
        <v>0</v>
      </c>
    </row>
    <row r="413" spans="1:7" ht="15">
      <c r="A413" s="21">
        <v>398</v>
      </c>
      <c r="C413" s="23">
        <f t="shared" si="24"/>
        <v>0</v>
      </c>
      <c r="D413" s="23">
        <f t="shared" si="25"/>
        <v>0</v>
      </c>
      <c r="E413" s="23">
        <f t="shared" si="26"/>
        <v>0</v>
      </c>
      <c r="G413" s="23">
        <f t="shared" si="27"/>
        <v>0</v>
      </c>
    </row>
    <row r="414" spans="1:7" ht="15">
      <c r="A414" s="21">
        <v>399</v>
      </c>
      <c r="C414" s="23">
        <f t="shared" si="24"/>
        <v>0</v>
      </c>
      <c r="D414" s="23">
        <f t="shared" si="25"/>
        <v>0</v>
      </c>
      <c r="E414" s="23">
        <f t="shared" si="26"/>
        <v>0</v>
      </c>
      <c r="G414" s="23">
        <f t="shared" si="27"/>
        <v>0</v>
      </c>
    </row>
    <row r="415" spans="1:7" ht="15">
      <c r="A415" s="21">
        <v>400</v>
      </c>
      <c r="C415" s="23">
        <f t="shared" si="24"/>
        <v>0</v>
      </c>
      <c r="D415" s="23">
        <f t="shared" si="25"/>
        <v>0</v>
      </c>
      <c r="E415" s="23">
        <f t="shared" si="26"/>
        <v>0</v>
      </c>
      <c r="G415" s="23">
        <f t="shared" si="27"/>
        <v>0</v>
      </c>
    </row>
    <row r="416" spans="1:7" ht="15">
      <c r="A416" s="21">
        <v>401</v>
      </c>
      <c r="C416" s="23">
        <f t="shared" si="24"/>
        <v>0</v>
      </c>
      <c r="D416" s="23">
        <f t="shared" si="25"/>
        <v>0</v>
      </c>
      <c r="E416" s="23">
        <f t="shared" si="26"/>
        <v>0</v>
      </c>
      <c r="G416" s="23">
        <f t="shared" si="27"/>
        <v>0</v>
      </c>
    </row>
    <row r="417" spans="1:7" ht="15">
      <c r="A417" s="21">
        <v>402</v>
      </c>
      <c r="C417" s="23">
        <f t="shared" si="24"/>
        <v>0</v>
      </c>
      <c r="D417" s="23">
        <f t="shared" si="25"/>
        <v>0</v>
      </c>
      <c r="E417" s="23">
        <f t="shared" si="26"/>
        <v>0</v>
      </c>
      <c r="G417" s="23">
        <f t="shared" si="27"/>
        <v>0</v>
      </c>
    </row>
    <row r="418" spans="1:7" ht="15">
      <c r="A418" s="21">
        <v>403</v>
      </c>
      <c r="C418" s="23">
        <f t="shared" si="24"/>
        <v>0</v>
      </c>
      <c r="D418" s="23">
        <f t="shared" si="25"/>
        <v>0</v>
      </c>
      <c r="E418" s="23">
        <f t="shared" si="26"/>
        <v>0</v>
      </c>
      <c r="G418" s="23">
        <f t="shared" si="27"/>
        <v>0</v>
      </c>
    </row>
    <row r="419" spans="1:7" ht="15">
      <c r="A419" s="21">
        <v>404</v>
      </c>
      <c r="C419" s="23">
        <f t="shared" si="24"/>
        <v>0</v>
      </c>
      <c r="D419" s="23">
        <f t="shared" si="25"/>
        <v>0</v>
      </c>
      <c r="E419" s="23">
        <f t="shared" si="26"/>
        <v>0</v>
      </c>
      <c r="G419" s="23">
        <f t="shared" si="27"/>
        <v>0</v>
      </c>
    </row>
    <row r="420" spans="1:7" ht="15">
      <c r="A420" s="21">
        <v>405</v>
      </c>
      <c r="C420" s="23">
        <f t="shared" si="24"/>
        <v>0</v>
      </c>
      <c r="D420" s="23">
        <f t="shared" si="25"/>
        <v>0</v>
      </c>
      <c r="E420" s="23">
        <f t="shared" si="26"/>
        <v>0</v>
      </c>
      <c r="G420" s="23">
        <f t="shared" si="27"/>
        <v>0</v>
      </c>
    </row>
    <row r="421" spans="1:7" ht="15">
      <c r="A421" s="21">
        <v>406</v>
      </c>
      <c r="C421" s="23">
        <f t="shared" si="24"/>
        <v>0</v>
      </c>
      <c r="D421" s="23">
        <f t="shared" si="25"/>
        <v>0</v>
      </c>
      <c r="E421" s="23">
        <f t="shared" si="26"/>
        <v>0</v>
      </c>
      <c r="G421" s="23">
        <f t="shared" si="27"/>
        <v>0</v>
      </c>
    </row>
    <row r="422" spans="1:7" ht="15">
      <c r="A422" s="21">
        <v>407</v>
      </c>
      <c r="C422" s="23">
        <f t="shared" si="24"/>
        <v>0</v>
      </c>
      <c r="D422" s="23">
        <f t="shared" si="25"/>
        <v>0</v>
      </c>
      <c r="E422" s="23">
        <f t="shared" si="26"/>
        <v>0</v>
      </c>
      <c r="G422" s="23">
        <f t="shared" si="27"/>
        <v>0</v>
      </c>
    </row>
    <row r="423" spans="1:7" ht="15">
      <c r="A423" s="21">
        <v>408</v>
      </c>
      <c r="B423" s="21">
        <v>34</v>
      </c>
      <c r="C423" s="23">
        <f t="shared" si="24"/>
        <v>0</v>
      </c>
      <c r="D423" s="23">
        <f t="shared" si="25"/>
        <v>0</v>
      </c>
      <c r="E423" s="23">
        <f t="shared" si="26"/>
        <v>0</v>
      </c>
      <c r="G423" s="23">
        <f t="shared" si="27"/>
        <v>0</v>
      </c>
    </row>
    <row r="424" spans="1:7" ht="15">
      <c r="A424" s="21">
        <v>409</v>
      </c>
      <c r="C424" s="23">
        <f t="shared" si="24"/>
        <v>0</v>
      </c>
      <c r="D424" s="23">
        <f t="shared" si="25"/>
        <v>0</v>
      </c>
      <c r="E424" s="23">
        <f t="shared" si="26"/>
        <v>0</v>
      </c>
      <c r="G424" s="23">
        <f t="shared" si="27"/>
        <v>0</v>
      </c>
    </row>
    <row r="425" spans="1:7" ht="15">
      <c r="A425" s="21">
        <v>410</v>
      </c>
      <c r="C425" s="23">
        <f t="shared" si="24"/>
        <v>0</v>
      </c>
      <c r="D425" s="23">
        <f t="shared" si="25"/>
        <v>0</v>
      </c>
      <c r="E425" s="23">
        <f t="shared" si="26"/>
        <v>0</v>
      </c>
      <c r="G425" s="23">
        <f t="shared" si="27"/>
        <v>0</v>
      </c>
    </row>
    <row r="426" spans="1:7" ht="15">
      <c r="A426" s="21">
        <v>411</v>
      </c>
      <c r="C426" s="23">
        <f t="shared" si="24"/>
        <v>0</v>
      </c>
      <c r="D426" s="23">
        <f t="shared" si="25"/>
        <v>0</v>
      </c>
      <c r="E426" s="23">
        <f t="shared" si="26"/>
        <v>0</v>
      </c>
      <c r="G426" s="23">
        <f t="shared" si="27"/>
        <v>0</v>
      </c>
    </row>
    <row r="427" spans="1:7" ht="15">
      <c r="A427" s="21">
        <v>412</v>
      </c>
      <c r="C427" s="23">
        <f t="shared" si="24"/>
        <v>0</v>
      </c>
      <c r="D427" s="23">
        <f t="shared" si="25"/>
        <v>0</v>
      </c>
      <c r="E427" s="23">
        <f t="shared" si="26"/>
        <v>0</v>
      </c>
      <c r="G427" s="23">
        <f t="shared" si="27"/>
        <v>0</v>
      </c>
    </row>
    <row r="428" spans="1:7" ht="15">
      <c r="A428" s="21">
        <v>413</v>
      </c>
      <c r="C428" s="23">
        <f t="shared" si="24"/>
        <v>0</v>
      </c>
      <c r="D428" s="23">
        <f t="shared" si="25"/>
        <v>0</v>
      </c>
      <c r="E428" s="23">
        <f t="shared" si="26"/>
        <v>0</v>
      </c>
      <c r="G428" s="23">
        <f t="shared" si="27"/>
        <v>0</v>
      </c>
    </row>
    <row r="429" spans="1:7" ht="15">
      <c r="A429" s="21">
        <v>414</v>
      </c>
      <c r="C429" s="23">
        <f t="shared" si="24"/>
        <v>0</v>
      </c>
      <c r="D429" s="23">
        <f t="shared" si="25"/>
        <v>0</v>
      </c>
      <c r="E429" s="23">
        <f t="shared" si="26"/>
        <v>0</v>
      </c>
      <c r="G429" s="23">
        <f t="shared" si="27"/>
        <v>0</v>
      </c>
    </row>
    <row r="430" spans="1:7" ht="15">
      <c r="A430" s="21">
        <v>415</v>
      </c>
      <c r="C430" s="23">
        <f t="shared" si="24"/>
        <v>0</v>
      </c>
      <c r="D430" s="23">
        <f t="shared" si="25"/>
        <v>0</v>
      </c>
      <c r="E430" s="23">
        <f t="shared" si="26"/>
        <v>0</v>
      </c>
      <c r="G430" s="23">
        <f t="shared" si="27"/>
        <v>0</v>
      </c>
    </row>
    <row r="431" spans="1:7" ht="15">
      <c r="A431" s="21">
        <v>416</v>
      </c>
      <c r="C431" s="23">
        <f t="shared" si="24"/>
        <v>0</v>
      </c>
      <c r="D431" s="23">
        <f t="shared" si="25"/>
        <v>0</v>
      </c>
      <c r="E431" s="23">
        <f t="shared" si="26"/>
        <v>0</v>
      </c>
      <c r="G431" s="23">
        <f t="shared" si="27"/>
        <v>0</v>
      </c>
    </row>
    <row r="432" spans="1:7" ht="15">
      <c r="A432" s="21">
        <v>417</v>
      </c>
      <c r="C432" s="23">
        <f t="shared" si="24"/>
        <v>0</v>
      </c>
      <c r="D432" s="23">
        <f t="shared" si="25"/>
        <v>0</v>
      </c>
      <c r="E432" s="23">
        <f t="shared" si="26"/>
        <v>0</v>
      </c>
      <c r="G432" s="23">
        <f t="shared" si="27"/>
        <v>0</v>
      </c>
    </row>
    <row r="433" spans="1:7" ht="15">
      <c r="A433" s="21">
        <v>418</v>
      </c>
      <c r="C433" s="23">
        <f t="shared" si="24"/>
        <v>0</v>
      </c>
      <c r="D433" s="23">
        <f t="shared" si="25"/>
        <v>0</v>
      </c>
      <c r="E433" s="23">
        <f t="shared" si="26"/>
        <v>0</v>
      </c>
      <c r="G433" s="23">
        <f t="shared" si="27"/>
        <v>0</v>
      </c>
    </row>
    <row r="434" spans="1:7" ht="15">
      <c r="A434" s="21">
        <v>419</v>
      </c>
      <c r="C434" s="23">
        <f t="shared" si="24"/>
        <v>0</v>
      </c>
      <c r="D434" s="23">
        <f t="shared" si="25"/>
        <v>0</v>
      </c>
      <c r="E434" s="23">
        <f t="shared" si="26"/>
        <v>0</v>
      </c>
      <c r="G434" s="23">
        <f t="shared" si="27"/>
        <v>0</v>
      </c>
    </row>
    <row r="435" spans="1:7" ht="15">
      <c r="A435" s="21">
        <v>420</v>
      </c>
      <c r="B435" s="21">
        <v>35</v>
      </c>
      <c r="C435" s="23">
        <f t="shared" si="24"/>
        <v>0</v>
      </c>
      <c r="D435" s="23">
        <f t="shared" si="25"/>
        <v>0</v>
      </c>
      <c r="E435" s="23">
        <f t="shared" si="26"/>
        <v>0</v>
      </c>
      <c r="G435" s="23">
        <f t="shared" si="27"/>
        <v>0</v>
      </c>
    </row>
    <row r="436" spans="1:7" ht="15">
      <c r="A436" s="21">
        <v>421</v>
      </c>
      <c r="C436" s="23">
        <f t="shared" si="24"/>
        <v>0</v>
      </c>
      <c r="D436" s="23">
        <f t="shared" si="25"/>
        <v>0</v>
      </c>
      <c r="E436" s="23">
        <f t="shared" si="26"/>
        <v>0</v>
      </c>
      <c r="G436" s="23">
        <f t="shared" si="27"/>
        <v>0</v>
      </c>
    </row>
    <row r="437" spans="1:7" ht="15">
      <c r="A437" s="21">
        <v>422</v>
      </c>
      <c r="C437" s="23">
        <f t="shared" si="24"/>
        <v>0</v>
      </c>
      <c r="D437" s="23">
        <f t="shared" si="25"/>
        <v>0</v>
      </c>
      <c r="E437" s="23">
        <f t="shared" si="26"/>
        <v>0</v>
      </c>
      <c r="G437" s="23">
        <f t="shared" si="27"/>
        <v>0</v>
      </c>
    </row>
    <row r="438" spans="1:7" ht="15">
      <c r="A438" s="21">
        <v>423</v>
      </c>
      <c r="C438" s="23">
        <f t="shared" si="24"/>
        <v>0</v>
      </c>
      <c r="D438" s="23">
        <f t="shared" si="25"/>
        <v>0</v>
      </c>
      <c r="E438" s="23">
        <f t="shared" si="26"/>
        <v>0</v>
      </c>
      <c r="G438" s="23">
        <f t="shared" si="27"/>
        <v>0</v>
      </c>
    </row>
    <row r="439" spans="1:7" ht="15">
      <c r="A439" s="21">
        <v>424</v>
      </c>
      <c r="C439" s="23">
        <f t="shared" si="24"/>
        <v>0</v>
      </c>
      <c r="D439" s="23">
        <f t="shared" si="25"/>
        <v>0</v>
      </c>
      <c r="E439" s="23">
        <f t="shared" si="26"/>
        <v>0</v>
      </c>
      <c r="G439" s="23">
        <f t="shared" si="27"/>
        <v>0</v>
      </c>
    </row>
    <row r="440" spans="1:7" ht="15">
      <c r="A440" s="21">
        <v>425</v>
      </c>
      <c r="C440" s="23">
        <f t="shared" si="24"/>
        <v>0</v>
      </c>
      <c r="D440" s="23">
        <f t="shared" si="25"/>
        <v>0</v>
      </c>
      <c r="E440" s="23">
        <f t="shared" si="26"/>
        <v>0</v>
      </c>
      <c r="G440" s="23">
        <f t="shared" si="27"/>
        <v>0</v>
      </c>
    </row>
    <row r="441" spans="1:7" ht="15">
      <c r="A441" s="21">
        <v>426</v>
      </c>
      <c r="C441" s="23">
        <f t="shared" si="24"/>
        <v>0</v>
      </c>
      <c r="D441" s="23">
        <f t="shared" si="25"/>
        <v>0</v>
      </c>
      <c r="E441" s="23">
        <f t="shared" si="26"/>
        <v>0</v>
      </c>
      <c r="G441" s="23">
        <f t="shared" si="27"/>
        <v>0</v>
      </c>
    </row>
    <row r="442" spans="1:7" ht="15">
      <c r="A442" s="21">
        <v>427</v>
      </c>
      <c r="C442" s="23">
        <f t="shared" si="24"/>
        <v>0</v>
      </c>
      <c r="D442" s="23">
        <f t="shared" si="25"/>
        <v>0</v>
      </c>
      <c r="E442" s="23">
        <f t="shared" si="26"/>
        <v>0</v>
      </c>
      <c r="G442" s="23">
        <f t="shared" si="27"/>
        <v>0</v>
      </c>
    </row>
    <row r="443" spans="1:7" ht="15">
      <c r="A443" s="21">
        <v>428</v>
      </c>
      <c r="C443" s="23">
        <f t="shared" si="24"/>
        <v>0</v>
      </c>
      <c r="D443" s="23">
        <f t="shared" si="25"/>
        <v>0</v>
      </c>
      <c r="E443" s="23">
        <f t="shared" si="26"/>
        <v>0</v>
      </c>
      <c r="G443" s="23">
        <f t="shared" si="27"/>
        <v>0</v>
      </c>
    </row>
    <row r="444" spans="1:7" ht="15">
      <c r="A444" s="21">
        <v>429</v>
      </c>
      <c r="C444" s="23">
        <f t="shared" si="24"/>
        <v>0</v>
      </c>
      <c r="D444" s="23">
        <f t="shared" si="25"/>
        <v>0</v>
      </c>
      <c r="E444" s="23">
        <f t="shared" si="26"/>
        <v>0</v>
      </c>
      <c r="G444" s="23">
        <f t="shared" si="27"/>
        <v>0</v>
      </c>
    </row>
    <row r="445" spans="1:7" ht="15">
      <c r="A445" s="21">
        <v>430</v>
      </c>
      <c r="C445" s="23">
        <f t="shared" si="24"/>
        <v>0</v>
      </c>
      <c r="D445" s="23">
        <f t="shared" si="25"/>
        <v>0</v>
      </c>
      <c r="E445" s="23">
        <f t="shared" si="26"/>
        <v>0</v>
      </c>
      <c r="G445" s="23">
        <f t="shared" si="27"/>
        <v>0</v>
      </c>
    </row>
    <row r="446" spans="1:7" ht="15">
      <c r="A446" s="21">
        <v>431</v>
      </c>
      <c r="C446" s="23">
        <f t="shared" si="24"/>
        <v>0</v>
      </c>
      <c r="D446" s="23">
        <f t="shared" si="25"/>
        <v>0</v>
      </c>
      <c r="E446" s="23">
        <f t="shared" si="26"/>
        <v>0</v>
      </c>
      <c r="G446" s="23">
        <f t="shared" si="27"/>
        <v>0</v>
      </c>
    </row>
    <row r="447" spans="1:7" ht="15">
      <c r="A447" s="21">
        <v>432</v>
      </c>
      <c r="B447" s="21">
        <v>36</v>
      </c>
      <c r="C447" s="23">
        <f t="shared" si="24"/>
        <v>0</v>
      </c>
      <c r="D447" s="23">
        <f t="shared" si="25"/>
        <v>0</v>
      </c>
      <c r="E447" s="23">
        <f t="shared" si="26"/>
        <v>0</v>
      </c>
      <c r="G447" s="23">
        <f t="shared" si="27"/>
        <v>0</v>
      </c>
    </row>
    <row r="448" spans="1:7" ht="15">
      <c r="A448" s="21">
        <v>433</v>
      </c>
      <c r="C448" s="23">
        <f t="shared" si="24"/>
        <v>0</v>
      </c>
      <c r="D448" s="23">
        <f t="shared" si="25"/>
        <v>0</v>
      </c>
      <c r="E448" s="23">
        <f t="shared" si="26"/>
        <v>0</v>
      </c>
      <c r="G448" s="23">
        <f t="shared" si="27"/>
        <v>0</v>
      </c>
    </row>
    <row r="449" spans="1:7" ht="15">
      <c r="A449" s="21">
        <v>434</v>
      </c>
      <c r="C449" s="23">
        <f t="shared" si="24"/>
        <v>0</v>
      </c>
      <c r="D449" s="23">
        <f t="shared" si="25"/>
        <v>0</v>
      </c>
      <c r="E449" s="23">
        <f t="shared" si="26"/>
        <v>0</v>
      </c>
      <c r="G449" s="23">
        <f t="shared" si="27"/>
        <v>0</v>
      </c>
    </row>
    <row r="450" spans="1:7" ht="15">
      <c r="A450" s="21">
        <v>435</v>
      </c>
      <c r="C450" s="23">
        <f t="shared" si="24"/>
        <v>0</v>
      </c>
      <c r="D450" s="23">
        <f t="shared" si="25"/>
        <v>0</v>
      </c>
      <c r="E450" s="23">
        <f t="shared" si="26"/>
        <v>0</v>
      </c>
      <c r="G450" s="23">
        <f t="shared" si="27"/>
        <v>0</v>
      </c>
    </row>
    <row r="451" spans="1:7" ht="15">
      <c r="A451" s="21">
        <v>436</v>
      </c>
      <c r="C451" s="23">
        <f t="shared" si="24"/>
        <v>0</v>
      </c>
      <c r="D451" s="23">
        <f t="shared" si="25"/>
        <v>0</v>
      </c>
      <c r="E451" s="23">
        <f t="shared" si="26"/>
        <v>0</v>
      </c>
      <c r="G451" s="23">
        <f t="shared" si="27"/>
        <v>0</v>
      </c>
    </row>
    <row r="452" spans="1:7" ht="15">
      <c r="A452" s="21">
        <v>437</v>
      </c>
      <c r="C452" s="23">
        <f t="shared" si="24"/>
        <v>0</v>
      </c>
      <c r="D452" s="23">
        <f t="shared" si="25"/>
        <v>0</v>
      </c>
      <c r="E452" s="23">
        <f t="shared" si="26"/>
        <v>0</v>
      </c>
      <c r="G452" s="23">
        <f t="shared" si="27"/>
        <v>0</v>
      </c>
    </row>
    <row r="453" spans="1:7" ht="15">
      <c r="A453" s="21">
        <v>438</v>
      </c>
      <c r="C453" s="23">
        <f t="shared" si="24"/>
        <v>0</v>
      </c>
      <c r="D453" s="23">
        <f t="shared" si="25"/>
        <v>0</v>
      </c>
      <c r="E453" s="23">
        <f t="shared" si="26"/>
        <v>0</v>
      </c>
      <c r="G453" s="23">
        <f t="shared" si="27"/>
        <v>0</v>
      </c>
    </row>
    <row r="454" spans="1:7" ht="15">
      <c r="A454" s="21">
        <v>439</v>
      </c>
      <c r="C454" s="23">
        <f t="shared" si="24"/>
        <v>0</v>
      </c>
      <c r="D454" s="23">
        <f t="shared" si="25"/>
        <v>0</v>
      </c>
      <c r="E454" s="23">
        <f t="shared" si="26"/>
        <v>0</v>
      </c>
      <c r="G454" s="23">
        <f t="shared" si="27"/>
        <v>0</v>
      </c>
    </row>
    <row r="455" spans="1:7" ht="15">
      <c r="A455" s="21">
        <v>440</v>
      </c>
      <c r="C455" s="23">
        <f t="shared" si="24"/>
        <v>0</v>
      </c>
      <c r="D455" s="23">
        <f t="shared" si="25"/>
        <v>0</v>
      </c>
      <c r="E455" s="23">
        <f t="shared" si="26"/>
        <v>0</v>
      </c>
      <c r="G455" s="23">
        <f t="shared" si="27"/>
        <v>0</v>
      </c>
    </row>
    <row r="456" spans="1:7" ht="15">
      <c r="A456" s="21">
        <v>441</v>
      </c>
      <c r="C456" s="23">
        <f t="shared" si="24"/>
        <v>0</v>
      </c>
      <c r="D456" s="23">
        <f t="shared" si="25"/>
        <v>0</v>
      </c>
      <c r="E456" s="23">
        <f t="shared" si="26"/>
        <v>0</v>
      </c>
      <c r="G456" s="23">
        <f t="shared" si="27"/>
        <v>0</v>
      </c>
    </row>
    <row r="457" spans="1:7" ht="15">
      <c r="A457" s="21">
        <v>442</v>
      </c>
      <c r="C457" s="23">
        <f t="shared" si="24"/>
        <v>0</v>
      </c>
      <c r="D457" s="23">
        <f t="shared" si="25"/>
        <v>0</v>
      </c>
      <c r="E457" s="23">
        <f t="shared" si="26"/>
        <v>0</v>
      </c>
      <c r="G457" s="23">
        <f t="shared" si="27"/>
        <v>0</v>
      </c>
    </row>
    <row r="458" spans="1:7" ht="15">
      <c r="A458" s="21">
        <v>443</v>
      </c>
      <c r="C458" s="23">
        <f t="shared" si="24"/>
        <v>0</v>
      </c>
      <c r="D458" s="23">
        <f t="shared" si="25"/>
        <v>0</v>
      </c>
      <c r="E458" s="23">
        <f t="shared" si="26"/>
        <v>0</v>
      </c>
      <c r="G458" s="23">
        <f t="shared" si="27"/>
        <v>0</v>
      </c>
    </row>
    <row r="459" spans="1:7" ht="15">
      <c r="A459" s="21">
        <v>444</v>
      </c>
      <c r="B459" s="21">
        <v>37</v>
      </c>
      <c r="C459" s="23">
        <f t="shared" si="24"/>
        <v>0</v>
      </c>
      <c r="D459" s="23">
        <f t="shared" si="25"/>
        <v>0</v>
      </c>
      <c r="E459" s="23">
        <f t="shared" si="26"/>
        <v>0</v>
      </c>
      <c r="G459" s="23">
        <f t="shared" si="27"/>
        <v>0</v>
      </c>
    </row>
    <row r="460" spans="1:7" ht="15">
      <c r="A460" s="21">
        <v>445</v>
      </c>
      <c r="C460" s="23">
        <f t="shared" si="24"/>
        <v>0</v>
      </c>
      <c r="D460" s="23">
        <f t="shared" si="25"/>
        <v>0</v>
      </c>
      <c r="E460" s="23">
        <f t="shared" si="26"/>
        <v>0</v>
      </c>
      <c r="G460" s="23">
        <f t="shared" si="27"/>
        <v>0</v>
      </c>
    </row>
    <row r="461" spans="1:7" ht="15">
      <c r="A461" s="21">
        <v>446</v>
      </c>
      <c r="C461" s="23">
        <f t="shared" si="24"/>
        <v>0</v>
      </c>
      <c r="D461" s="23">
        <f t="shared" si="25"/>
        <v>0</v>
      </c>
      <c r="E461" s="23">
        <f t="shared" si="26"/>
        <v>0</v>
      </c>
      <c r="G461" s="23">
        <f t="shared" si="27"/>
        <v>0</v>
      </c>
    </row>
    <row r="462" spans="1:7" ht="15">
      <c r="A462" s="21">
        <v>447</v>
      </c>
      <c r="C462" s="23">
        <f t="shared" si="24"/>
        <v>0</v>
      </c>
      <c r="D462" s="23">
        <f t="shared" si="25"/>
        <v>0</v>
      </c>
      <c r="E462" s="23">
        <f t="shared" si="26"/>
        <v>0</v>
      </c>
      <c r="G462" s="23">
        <f t="shared" si="27"/>
        <v>0</v>
      </c>
    </row>
    <row r="463" spans="1:7" ht="15">
      <c r="A463" s="21">
        <v>448</v>
      </c>
      <c r="C463" s="23">
        <f t="shared" si="24"/>
        <v>0</v>
      </c>
      <c r="D463" s="23">
        <f t="shared" si="25"/>
        <v>0</v>
      </c>
      <c r="E463" s="23">
        <f t="shared" si="26"/>
        <v>0</v>
      </c>
      <c r="G463" s="23">
        <f t="shared" si="27"/>
        <v>0</v>
      </c>
    </row>
    <row r="464" spans="1:7" ht="15">
      <c r="A464" s="21">
        <v>449</v>
      </c>
      <c r="C464" s="23">
        <f t="shared" si="24"/>
        <v>0</v>
      </c>
      <c r="D464" s="23">
        <f t="shared" si="25"/>
        <v>0</v>
      </c>
      <c r="E464" s="23">
        <f t="shared" si="26"/>
        <v>0</v>
      </c>
      <c r="G464" s="23">
        <f t="shared" si="27"/>
        <v>0</v>
      </c>
    </row>
    <row r="465" spans="1:7" ht="15">
      <c r="A465" s="21">
        <v>450</v>
      </c>
      <c r="C465" s="23">
        <f aca="true" t="shared" si="28" ref="C465:C495">IF((E464*D$5/100)&gt;0,(E464*D$5/100),0)/12</f>
        <v>0</v>
      </c>
      <c r="D465" s="23">
        <f aca="true" t="shared" si="29" ref="D465:D495">IF(AND(C465&gt;0,E464&gt;D465),(D$8-C465),E464)</f>
        <v>0</v>
      </c>
      <c r="E465" s="23">
        <f aca="true" t="shared" si="30" ref="E465:E495">IF((E464-D465)&gt;0,(E464-D465),0)</f>
        <v>0</v>
      </c>
      <c r="G465" s="23">
        <f aca="true" t="shared" si="31" ref="G465:G495">IF(((C465+D465)/12),((C465+D465)),0)</f>
        <v>0</v>
      </c>
    </row>
    <row r="466" spans="1:7" ht="15">
      <c r="A466" s="21">
        <v>451</v>
      </c>
      <c r="C466" s="23">
        <f t="shared" si="28"/>
        <v>0</v>
      </c>
      <c r="D466" s="23">
        <f t="shared" si="29"/>
        <v>0</v>
      </c>
      <c r="E466" s="23">
        <f t="shared" si="30"/>
        <v>0</v>
      </c>
      <c r="G466" s="23">
        <f t="shared" si="31"/>
        <v>0</v>
      </c>
    </row>
    <row r="467" spans="1:7" ht="15">
      <c r="A467" s="21">
        <v>452</v>
      </c>
      <c r="C467" s="23">
        <f t="shared" si="28"/>
        <v>0</v>
      </c>
      <c r="D467" s="23">
        <f t="shared" si="29"/>
        <v>0</v>
      </c>
      <c r="E467" s="23">
        <f t="shared" si="30"/>
        <v>0</v>
      </c>
      <c r="G467" s="23">
        <f t="shared" si="31"/>
        <v>0</v>
      </c>
    </row>
    <row r="468" spans="1:7" ht="15">
      <c r="A468" s="21">
        <v>453</v>
      </c>
      <c r="C468" s="23">
        <f t="shared" si="28"/>
        <v>0</v>
      </c>
      <c r="D468" s="23">
        <f t="shared" si="29"/>
        <v>0</v>
      </c>
      <c r="E468" s="23">
        <f t="shared" si="30"/>
        <v>0</v>
      </c>
      <c r="G468" s="23">
        <f t="shared" si="31"/>
        <v>0</v>
      </c>
    </row>
    <row r="469" spans="1:7" ht="15">
      <c r="A469" s="21">
        <v>454</v>
      </c>
      <c r="C469" s="23">
        <f t="shared" si="28"/>
        <v>0</v>
      </c>
      <c r="D469" s="23">
        <f t="shared" si="29"/>
        <v>0</v>
      </c>
      <c r="E469" s="23">
        <f t="shared" si="30"/>
        <v>0</v>
      </c>
      <c r="G469" s="23">
        <f t="shared" si="31"/>
        <v>0</v>
      </c>
    </row>
    <row r="470" spans="1:7" ht="15">
      <c r="A470" s="21">
        <v>455</v>
      </c>
      <c r="C470" s="23">
        <f t="shared" si="28"/>
        <v>0</v>
      </c>
      <c r="D470" s="23">
        <f t="shared" si="29"/>
        <v>0</v>
      </c>
      <c r="E470" s="23">
        <f t="shared" si="30"/>
        <v>0</v>
      </c>
      <c r="G470" s="23">
        <f t="shared" si="31"/>
        <v>0</v>
      </c>
    </row>
    <row r="471" spans="1:7" ht="15">
      <c r="A471" s="21">
        <v>456</v>
      </c>
      <c r="B471" s="21">
        <v>38</v>
      </c>
      <c r="C471" s="23">
        <f t="shared" si="28"/>
        <v>0</v>
      </c>
      <c r="D471" s="23">
        <f t="shared" si="29"/>
        <v>0</v>
      </c>
      <c r="E471" s="23">
        <f t="shared" si="30"/>
        <v>0</v>
      </c>
      <c r="G471" s="23">
        <f t="shared" si="31"/>
        <v>0</v>
      </c>
    </row>
    <row r="472" spans="1:7" ht="15">
      <c r="A472" s="21">
        <v>457</v>
      </c>
      <c r="C472" s="23">
        <f t="shared" si="28"/>
        <v>0</v>
      </c>
      <c r="D472" s="23">
        <f t="shared" si="29"/>
        <v>0</v>
      </c>
      <c r="E472" s="23">
        <f t="shared" si="30"/>
        <v>0</v>
      </c>
      <c r="G472" s="23">
        <f t="shared" si="31"/>
        <v>0</v>
      </c>
    </row>
    <row r="473" spans="1:7" ht="15">
      <c r="A473" s="21">
        <v>458</v>
      </c>
      <c r="C473" s="23">
        <f t="shared" si="28"/>
        <v>0</v>
      </c>
      <c r="D473" s="23">
        <f t="shared" si="29"/>
        <v>0</v>
      </c>
      <c r="E473" s="23">
        <f t="shared" si="30"/>
        <v>0</v>
      </c>
      <c r="G473" s="23">
        <f t="shared" si="31"/>
        <v>0</v>
      </c>
    </row>
    <row r="474" spans="1:7" ht="15">
      <c r="A474" s="21">
        <v>459</v>
      </c>
      <c r="C474" s="23">
        <f t="shared" si="28"/>
        <v>0</v>
      </c>
      <c r="D474" s="23">
        <f t="shared" si="29"/>
        <v>0</v>
      </c>
      <c r="E474" s="23">
        <f t="shared" si="30"/>
        <v>0</v>
      </c>
      <c r="G474" s="23">
        <f t="shared" si="31"/>
        <v>0</v>
      </c>
    </row>
    <row r="475" spans="1:7" ht="15">
      <c r="A475" s="21">
        <v>460</v>
      </c>
      <c r="C475" s="23">
        <f t="shared" si="28"/>
        <v>0</v>
      </c>
      <c r="D475" s="23">
        <f t="shared" si="29"/>
        <v>0</v>
      </c>
      <c r="E475" s="23">
        <f t="shared" si="30"/>
        <v>0</v>
      </c>
      <c r="G475" s="23">
        <f t="shared" si="31"/>
        <v>0</v>
      </c>
    </row>
    <row r="476" spans="1:7" ht="15">
      <c r="A476" s="21">
        <v>461</v>
      </c>
      <c r="C476" s="23">
        <f t="shared" si="28"/>
        <v>0</v>
      </c>
      <c r="D476" s="23">
        <f t="shared" si="29"/>
        <v>0</v>
      </c>
      <c r="E476" s="23">
        <f t="shared" si="30"/>
        <v>0</v>
      </c>
      <c r="G476" s="23">
        <f t="shared" si="31"/>
        <v>0</v>
      </c>
    </row>
    <row r="477" spans="1:7" ht="15">
      <c r="A477" s="21">
        <v>462</v>
      </c>
      <c r="C477" s="23">
        <f t="shared" si="28"/>
        <v>0</v>
      </c>
      <c r="D477" s="23">
        <f t="shared" si="29"/>
        <v>0</v>
      </c>
      <c r="E477" s="23">
        <f t="shared" si="30"/>
        <v>0</v>
      </c>
      <c r="G477" s="23">
        <f t="shared" si="31"/>
        <v>0</v>
      </c>
    </row>
    <row r="478" spans="1:7" ht="15">
      <c r="A478" s="21">
        <v>463</v>
      </c>
      <c r="C478" s="23">
        <f t="shared" si="28"/>
        <v>0</v>
      </c>
      <c r="D478" s="23">
        <f t="shared" si="29"/>
        <v>0</v>
      </c>
      <c r="E478" s="23">
        <f t="shared" si="30"/>
        <v>0</v>
      </c>
      <c r="G478" s="23">
        <f t="shared" si="31"/>
        <v>0</v>
      </c>
    </row>
    <row r="479" spans="1:7" ht="15">
      <c r="A479" s="21">
        <v>464</v>
      </c>
      <c r="C479" s="23">
        <f t="shared" si="28"/>
        <v>0</v>
      </c>
      <c r="D479" s="23">
        <f t="shared" si="29"/>
        <v>0</v>
      </c>
      <c r="E479" s="23">
        <f t="shared" si="30"/>
        <v>0</v>
      </c>
      <c r="G479" s="23">
        <f t="shared" si="31"/>
        <v>0</v>
      </c>
    </row>
    <row r="480" spans="1:7" ht="15">
      <c r="A480" s="21">
        <v>465</v>
      </c>
      <c r="C480" s="23">
        <f t="shared" si="28"/>
        <v>0</v>
      </c>
      <c r="D480" s="23">
        <f t="shared" si="29"/>
        <v>0</v>
      </c>
      <c r="E480" s="23">
        <f t="shared" si="30"/>
        <v>0</v>
      </c>
      <c r="G480" s="23">
        <f t="shared" si="31"/>
        <v>0</v>
      </c>
    </row>
    <row r="481" spans="1:7" ht="15">
      <c r="A481" s="21">
        <v>466</v>
      </c>
      <c r="C481" s="23">
        <f t="shared" si="28"/>
        <v>0</v>
      </c>
      <c r="D481" s="23">
        <f t="shared" si="29"/>
        <v>0</v>
      </c>
      <c r="E481" s="23">
        <f t="shared" si="30"/>
        <v>0</v>
      </c>
      <c r="G481" s="23">
        <f t="shared" si="31"/>
        <v>0</v>
      </c>
    </row>
    <row r="482" spans="1:7" ht="15">
      <c r="A482" s="21">
        <v>467</v>
      </c>
      <c r="C482" s="23">
        <f t="shared" si="28"/>
        <v>0</v>
      </c>
      <c r="D482" s="23">
        <f t="shared" si="29"/>
        <v>0</v>
      </c>
      <c r="E482" s="23">
        <f t="shared" si="30"/>
        <v>0</v>
      </c>
      <c r="G482" s="23">
        <f t="shared" si="31"/>
        <v>0</v>
      </c>
    </row>
    <row r="483" spans="1:7" ht="15">
      <c r="A483" s="21">
        <v>468</v>
      </c>
      <c r="B483" s="21">
        <v>39</v>
      </c>
      <c r="C483" s="23">
        <f t="shared" si="28"/>
        <v>0</v>
      </c>
      <c r="D483" s="23">
        <f t="shared" si="29"/>
        <v>0</v>
      </c>
      <c r="E483" s="23">
        <f t="shared" si="30"/>
        <v>0</v>
      </c>
      <c r="G483" s="23">
        <f t="shared" si="31"/>
        <v>0</v>
      </c>
    </row>
    <row r="484" spans="1:7" ht="15">
      <c r="A484" s="21">
        <v>469</v>
      </c>
      <c r="C484" s="23">
        <f t="shared" si="28"/>
        <v>0</v>
      </c>
      <c r="D484" s="23">
        <f t="shared" si="29"/>
        <v>0</v>
      </c>
      <c r="E484" s="23">
        <f t="shared" si="30"/>
        <v>0</v>
      </c>
      <c r="G484" s="23">
        <f t="shared" si="31"/>
        <v>0</v>
      </c>
    </row>
    <row r="485" spans="1:7" ht="15">
      <c r="A485" s="21">
        <v>470</v>
      </c>
      <c r="C485" s="23">
        <f t="shared" si="28"/>
        <v>0</v>
      </c>
      <c r="D485" s="23">
        <f t="shared" si="29"/>
        <v>0</v>
      </c>
      <c r="E485" s="23">
        <f t="shared" si="30"/>
        <v>0</v>
      </c>
      <c r="G485" s="23">
        <f t="shared" si="31"/>
        <v>0</v>
      </c>
    </row>
    <row r="486" spans="1:7" ht="15">
      <c r="A486" s="21">
        <v>471</v>
      </c>
      <c r="C486" s="23">
        <f t="shared" si="28"/>
        <v>0</v>
      </c>
      <c r="D486" s="23">
        <f t="shared" si="29"/>
        <v>0</v>
      </c>
      <c r="E486" s="23">
        <f t="shared" si="30"/>
        <v>0</v>
      </c>
      <c r="G486" s="23">
        <f t="shared" si="31"/>
        <v>0</v>
      </c>
    </row>
    <row r="487" spans="1:7" ht="15">
      <c r="A487" s="21">
        <v>472</v>
      </c>
      <c r="C487" s="23">
        <f t="shared" si="28"/>
        <v>0</v>
      </c>
      <c r="D487" s="23">
        <f t="shared" si="29"/>
        <v>0</v>
      </c>
      <c r="E487" s="23">
        <f t="shared" si="30"/>
        <v>0</v>
      </c>
      <c r="G487" s="23">
        <f t="shared" si="31"/>
        <v>0</v>
      </c>
    </row>
    <row r="488" spans="1:7" ht="15">
      <c r="A488" s="21">
        <v>473</v>
      </c>
      <c r="C488" s="23">
        <f t="shared" si="28"/>
        <v>0</v>
      </c>
      <c r="D488" s="23">
        <f t="shared" si="29"/>
        <v>0</v>
      </c>
      <c r="E488" s="23">
        <f t="shared" si="30"/>
        <v>0</v>
      </c>
      <c r="G488" s="23">
        <f t="shared" si="31"/>
        <v>0</v>
      </c>
    </row>
    <row r="489" spans="1:7" ht="15">
      <c r="A489" s="21">
        <v>474</v>
      </c>
      <c r="C489" s="23">
        <f t="shared" si="28"/>
        <v>0</v>
      </c>
      <c r="D489" s="23">
        <f t="shared" si="29"/>
        <v>0</v>
      </c>
      <c r="E489" s="23">
        <f t="shared" si="30"/>
        <v>0</v>
      </c>
      <c r="G489" s="23">
        <f t="shared" si="31"/>
        <v>0</v>
      </c>
    </row>
    <row r="490" spans="1:7" ht="15">
      <c r="A490" s="21">
        <v>475</v>
      </c>
      <c r="C490" s="23">
        <f t="shared" si="28"/>
        <v>0</v>
      </c>
      <c r="D490" s="23">
        <f t="shared" si="29"/>
        <v>0</v>
      </c>
      <c r="E490" s="23">
        <f t="shared" si="30"/>
        <v>0</v>
      </c>
      <c r="G490" s="23">
        <f t="shared" si="31"/>
        <v>0</v>
      </c>
    </row>
    <row r="491" spans="1:7" ht="15">
      <c r="A491" s="21">
        <v>476</v>
      </c>
      <c r="C491" s="23">
        <f t="shared" si="28"/>
        <v>0</v>
      </c>
      <c r="D491" s="23">
        <f t="shared" si="29"/>
        <v>0</v>
      </c>
      <c r="E491" s="23">
        <f t="shared" si="30"/>
        <v>0</v>
      </c>
      <c r="G491" s="23">
        <f t="shared" si="31"/>
        <v>0</v>
      </c>
    </row>
    <row r="492" spans="1:7" ht="15">
      <c r="A492" s="21">
        <v>477</v>
      </c>
      <c r="C492" s="23">
        <f t="shared" si="28"/>
        <v>0</v>
      </c>
      <c r="D492" s="23">
        <f t="shared" si="29"/>
        <v>0</v>
      </c>
      <c r="E492" s="23">
        <f t="shared" si="30"/>
        <v>0</v>
      </c>
      <c r="G492" s="23">
        <f t="shared" si="31"/>
        <v>0</v>
      </c>
    </row>
    <row r="493" spans="1:7" ht="15">
      <c r="A493" s="21">
        <v>478</v>
      </c>
      <c r="C493" s="23">
        <f t="shared" si="28"/>
        <v>0</v>
      </c>
      <c r="D493" s="23">
        <f t="shared" si="29"/>
        <v>0</v>
      </c>
      <c r="E493" s="23">
        <f t="shared" si="30"/>
        <v>0</v>
      </c>
      <c r="G493" s="23">
        <f t="shared" si="31"/>
        <v>0</v>
      </c>
    </row>
    <row r="494" spans="1:7" ht="15">
      <c r="A494" s="21">
        <v>479</v>
      </c>
      <c r="C494" s="23">
        <f t="shared" si="28"/>
        <v>0</v>
      </c>
      <c r="D494" s="23">
        <f t="shared" si="29"/>
        <v>0</v>
      </c>
      <c r="E494" s="23">
        <f t="shared" si="30"/>
        <v>0</v>
      </c>
      <c r="G494" s="23">
        <f t="shared" si="31"/>
        <v>0</v>
      </c>
    </row>
    <row r="495" spans="1:7" ht="15">
      <c r="A495" s="21">
        <v>480</v>
      </c>
      <c r="B495" s="21">
        <v>40</v>
      </c>
      <c r="C495" s="23">
        <f t="shared" si="28"/>
        <v>0</v>
      </c>
      <c r="D495" s="23">
        <f t="shared" si="29"/>
        <v>0</v>
      </c>
      <c r="E495" s="23">
        <f t="shared" si="30"/>
        <v>0</v>
      </c>
      <c r="G495" s="23">
        <f t="shared" si="31"/>
        <v>0</v>
      </c>
    </row>
  </sheetData>
  <sheetProtection password="DC65" sheet="1" objects="1" scenarios="1"/>
  <printOptions/>
  <pageMargins left="0.7" right="0.7" top="0.787401575" bottom="0.787401575" header="0.3" footer="0.3"/>
  <pageSetup horizontalDpi="600" verticalDpi="600" orientation="portrait" paperSize="9" scale="80" r:id="rId4"/>
  <headerFooter alignWithMargins="0">
    <oddFooter>&amp;Lkundenservice@mein-finanzbrief.de &amp;Chttp://www.mein-finanzbrief.de&amp;RAusdruck vom 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3:K495"/>
  <sheetViews>
    <sheetView showGridLines="0" showRowColHeaders="0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11.421875" style="21" customWidth="1"/>
    <col min="3" max="3" width="20.00390625" style="21" bestFit="1" customWidth="1"/>
    <col min="4" max="4" width="11.421875" style="21" customWidth="1"/>
    <col min="5" max="5" width="12.8515625" style="21" bestFit="1" customWidth="1"/>
    <col min="6" max="6" width="11.421875" style="21" customWidth="1"/>
    <col min="7" max="7" width="18.8515625" style="21" bestFit="1" customWidth="1"/>
    <col min="8" max="16384" width="11.421875" style="21" customWidth="1"/>
  </cols>
  <sheetData>
    <row r="1" ht="15"/>
    <row r="2" ht="15"/>
    <row r="3" spans="3:4" ht="15">
      <c r="C3" s="122" t="str">
        <f>finanzierung!B29</f>
        <v> Darlehen Nr. 3</v>
      </c>
      <c r="D3" s="123"/>
    </row>
    <row r="4" spans="3:4" ht="15">
      <c r="C4" s="24"/>
      <c r="D4" s="25"/>
    </row>
    <row r="5" spans="3:4" ht="15">
      <c r="C5" s="21" t="s">
        <v>23</v>
      </c>
      <c r="D5" s="34">
        <f>finanzierung!F29</f>
        <v>0</v>
      </c>
    </row>
    <row r="6" spans="3:4" ht="15">
      <c r="C6" s="21" t="s">
        <v>24</v>
      </c>
      <c r="D6" s="34">
        <f>finanzierung!G29</f>
        <v>0</v>
      </c>
    </row>
    <row r="7" spans="3:4" ht="15">
      <c r="C7" s="21" t="s">
        <v>25</v>
      </c>
      <c r="D7" s="25">
        <f>finanzierung!E29</f>
        <v>0</v>
      </c>
    </row>
    <row r="8" spans="3:10" ht="15">
      <c r="C8" s="21" t="s">
        <v>26</v>
      </c>
      <c r="D8" s="25">
        <f>(D7*(D5+D6)/100)/12</f>
        <v>0</v>
      </c>
      <c r="G8" s="24"/>
      <c r="H8" s="25"/>
      <c r="I8" s="29"/>
      <c r="J8" s="30"/>
    </row>
    <row r="9" spans="3:8" ht="15">
      <c r="C9" s="24" t="s">
        <v>66</v>
      </c>
      <c r="D9" s="33">
        <f>finanzierung!I29</f>
        <v>0</v>
      </c>
      <c r="G9" s="24"/>
      <c r="H9" s="25"/>
    </row>
    <row r="10" spans="3:8" ht="15">
      <c r="C10" s="24"/>
      <c r="D10" s="25"/>
      <c r="G10" s="24"/>
      <c r="H10" s="25"/>
    </row>
    <row r="11" spans="3:4" ht="15">
      <c r="C11" s="21" t="s">
        <v>76</v>
      </c>
      <c r="D11" s="23">
        <f>SUM(G16:G495)</f>
        <v>0</v>
      </c>
    </row>
    <row r="12" ht="15"/>
    <row r="13" ht="15"/>
    <row r="14" spans="1:7" ht="15">
      <c r="A14" s="22" t="s">
        <v>27</v>
      </c>
      <c r="B14" s="22" t="s">
        <v>28</v>
      </c>
      <c r="C14" s="22" t="s">
        <v>29</v>
      </c>
      <c r="D14" s="22" t="s">
        <v>30</v>
      </c>
      <c r="E14" s="22" t="s">
        <v>31</v>
      </c>
      <c r="G14" s="22" t="s">
        <v>32</v>
      </c>
    </row>
    <row r="15" ht="15"/>
    <row r="16" spans="1:11" ht="15">
      <c r="A16" s="21">
        <v>1</v>
      </c>
      <c r="C16" s="23">
        <f>(D7*D5/100)/12</f>
        <v>0</v>
      </c>
      <c r="D16" s="23">
        <f>IF(C16&gt;0,(D$8-C16),0)</f>
        <v>0</v>
      </c>
      <c r="E16" s="23">
        <f>D7-D16</f>
        <v>0</v>
      </c>
      <c r="G16" s="23">
        <f>(C16+D16)</f>
        <v>0</v>
      </c>
      <c r="I16" s="35"/>
      <c r="J16" s="35"/>
      <c r="K16" s="36"/>
    </row>
    <row r="17" spans="1:11" ht="15">
      <c r="A17" s="21">
        <v>2</v>
      </c>
      <c r="C17" s="23">
        <f aca="true" t="shared" si="0" ref="C17:C80">IF((E16*D$5/100)&gt;0,(E16*D$5/100),0)/12</f>
        <v>0</v>
      </c>
      <c r="D17" s="23">
        <f>IF(AND(C17&gt;0,E16&gt;D17),(D$8-C17),E16)</f>
        <v>0</v>
      </c>
      <c r="E17" s="23">
        <f aca="true" t="shared" si="1" ref="E17:E80">IF((E16-D17)&gt;0,(E16-D17),0)</f>
        <v>0</v>
      </c>
      <c r="G17" s="23">
        <f aca="true" t="shared" si="2" ref="G17:G80">IF(((C17+D17)/12),((C17+D17)),0)</f>
        <v>0</v>
      </c>
      <c r="I17" s="37"/>
      <c r="J17" s="37"/>
      <c r="K17" s="38"/>
    </row>
    <row r="18" spans="1:11" ht="15">
      <c r="A18" s="21">
        <v>3</v>
      </c>
      <c r="C18" s="23">
        <f t="shared" si="0"/>
        <v>0</v>
      </c>
      <c r="D18" s="23">
        <f aca="true" t="shared" si="3" ref="D18:D80">IF(AND(C18&gt;0,E17&gt;D18),(D$8-C18),E17)</f>
        <v>0</v>
      </c>
      <c r="E18" s="23">
        <f t="shared" si="1"/>
        <v>0</v>
      </c>
      <c r="G18" s="23">
        <f t="shared" si="2"/>
        <v>0</v>
      </c>
      <c r="I18" s="37"/>
      <c r="J18" s="37"/>
      <c r="K18" s="38"/>
    </row>
    <row r="19" spans="1:11" ht="15">
      <c r="A19" s="21">
        <v>4</v>
      </c>
      <c r="C19" s="23">
        <f t="shared" si="0"/>
        <v>0</v>
      </c>
      <c r="D19" s="23">
        <f t="shared" si="3"/>
        <v>0</v>
      </c>
      <c r="E19" s="23">
        <f t="shared" si="1"/>
        <v>0</v>
      </c>
      <c r="G19" s="23">
        <f t="shared" si="2"/>
        <v>0</v>
      </c>
      <c r="I19" s="37"/>
      <c r="J19" s="37"/>
      <c r="K19" s="38"/>
    </row>
    <row r="20" spans="1:11" ht="15">
      <c r="A20" s="21">
        <v>5</v>
      </c>
      <c r="C20" s="23">
        <f t="shared" si="0"/>
        <v>0</v>
      </c>
      <c r="D20" s="23">
        <f t="shared" si="3"/>
        <v>0</v>
      </c>
      <c r="E20" s="23">
        <f t="shared" si="1"/>
        <v>0</v>
      </c>
      <c r="G20" s="23">
        <f t="shared" si="2"/>
        <v>0</v>
      </c>
      <c r="I20" s="37"/>
      <c r="J20" s="37"/>
      <c r="K20" s="38"/>
    </row>
    <row r="21" spans="1:7" ht="15">
      <c r="A21" s="21">
        <v>6</v>
      </c>
      <c r="C21" s="23">
        <f t="shared" si="0"/>
        <v>0</v>
      </c>
      <c r="D21" s="23">
        <f t="shared" si="3"/>
        <v>0</v>
      </c>
      <c r="E21" s="23">
        <f t="shared" si="1"/>
        <v>0</v>
      </c>
      <c r="G21" s="23">
        <f t="shared" si="2"/>
        <v>0</v>
      </c>
    </row>
    <row r="22" spans="1:7" ht="15">
      <c r="A22" s="21">
        <v>7</v>
      </c>
      <c r="C22" s="23">
        <f t="shared" si="0"/>
        <v>0</v>
      </c>
      <c r="D22" s="23">
        <f t="shared" si="3"/>
        <v>0</v>
      </c>
      <c r="E22" s="23">
        <f t="shared" si="1"/>
        <v>0</v>
      </c>
      <c r="G22" s="23">
        <f t="shared" si="2"/>
        <v>0</v>
      </c>
    </row>
    <row r="23" spans="1:7" ht="15">
      <c r="A23" s="21">
        <v>8</v>
      </c>
      <c r="C23" s="23">
        <f t="shared" si="0"/>
        <v>0</v>
      </c>
      <c r="D23" s="23">
        <f t="shared" si="3"/>
        <v>0</v>
      </c>
      <c r="E23" s="23">
        <f t="shared" si="1"/>
        <v>0</v>
      </c>
      <c r="G23" s="23">
        <f t="shared" si="2"/>
        <v>0</v>
      </c>
    </row>
    <row r="24" spans="1:7" ht="15">
      <c r="A24" s="21">
        <v>9</v>
      </c>
      <c r="C24" s="23">
        <f t="shared" si="0"/>
        <v>0</v>
      </c>
      <c r="D24" s="23">
        <f t="shared" si="3"/>
        <v>0</v>
      </c>
      <c r="E24" s="23">
        <f t="shared" si="1"/>
        <v>0</v>
      </c>
      <c r="G24" s="23">
        <f t="shared" si="2"/>
        <v>0</v>
      </c>
    </row>
    <row r="25" spans="1:7" ht="15">
      <c r="A25" s="21">
        <v>10</v>
      </c>
      <c r="C25" s="23">
        <f t="shared" si="0"/>
        <v>0</v>
      </c>
      <c r="D25" s="23">
        <f t="shared" si="3"/>
        <v>0</v>
      </c>
      <c r="E25" s="23">
        <f t="shared" si="1"/>
        <v>0</v>
      </c>
      <c r="G25" s="23">
        <f t="shared" si="2"/>
        <v>0</v>
      </c>
    </row>
    <row r="26" spans="1:7" ht="15">
      <c r="A26" s="21">
        <v>11</v>
      </c>
      <c r="C26" s="23">
        <f t="shared" si="0"/>
        <v>0</v>
      </c>
      <c r="D26" s="23">
        <f t="shared" si="3"/>
        <v>0</v>
      </c>
      <c r="E26" s="23">
        <f t="shared" si="1"/>
        <v>0</v>
      </c>
      <c r="G26" s="23">
        <f t="shared" si="2"/>
        <v>0</v>
      </c>
    </row>
    <row r="27" spans="1:7" ht="15" collapsed="1">
      <c r="A27" s="21">
        <v>12</v>
      </c>
      <c r="B27" s="21">
        <v>1</v>
      </c>
      <c r="C27" s="23">
        <f t="shared" si="0"/>
        <v>0</v>
      </c>
      <c r="D27" s="23">
        <f t="shared" si="3"/>
        <v>0</v>
      </c>
      <c r="E27" s="23">
        <f t="shared" si="1"/>
        <v>0</v>
      </c>
      <c r="G27" s="23">
        <f t="shared" si="2"/>
        <v>0</v>
      </c>
    </row>
    <row r="28" spans="1:7" ht="15">
      <c r="A28" s="21">
        <v>13</v>
      </c>
      <c r="C28" s="23">
        <f t="shared" si="0"/>
        <v>0</v>
      </c>
      <c r="D28" s="23">
        <f t="shared" si="3"/>
        <v>0</v>
      </c>
      <c r="E28" s="23">
        <f t="shared" si="1"/>
        <v>0</v>
      </c>
      <c r="G28" s="23">
        <f t="shared" si="2"/>
        <v>0</v>
      </c>
    </row>
    <row r="29" spans="1:7" ht="15">
      <c r="A29" s="21">
        <v>14</v>
      </c>
      <c r="C29" s="23">
        <f t="shared" si="0"/>
        <v>0</v>
      </c>
      <c r="D29" s="23">
        <f t="shared" si="3"/>
        <v>0</v>
      </c>
      <c r="E29" s="23">
        <f t="shared" si="1"/>
        <v>0</v>
      </c>
      <c r="G29" s="23">
        <f t="shared" si="2"/>
        <v>0</v>
      </c>
    </row>
    <row r="30" spans="1:7" ht="15">
      <c r="A30" s="21">
        <v>15</v>
      </c>
      <c r="C30" s="23">
        <f t="shared" si="0"/>
        <v>0</v>
      </c>
      <c r="D30" s="23">
        <f t="shared" si="3"/>
        <v>0</v>
      </c>
      <c r="E30" s="23">
        <f t="shared" si="1"/>
        <v>0</v>
      </c>
      <c r="G30" s="23">
        <f t="shared" si="2"/>
        <v>0</v>
      </c>
    </row>
    <row r="31" spans="1:7" ht="15">
      <c r="A31" s="21">
        <v>16</v>
      </c>
      <c r="C31" s="23">
        <f t="shared" si="0"/>
        <v>0</v>
      </c>
      <c r="D31" s="23">
        <f t="shared" si="3"/>
        <v>0</v>
      </c>
      <c r="E31" s="23">
        <f t="shared" si="1"/>
        <v>0</v>
      </c>
      <c r="G31" s="23">
        <f t="shared" si="2"/>
        <v>0</v>
      </c>
    </row>
    <row r="32" spans="1:7" ht="15">
      <c r="A32" s="21">
        <v>17</v>
      </c>
      <c r="C32" s="23">
        <f t="shared" si="0"/>
        <v>0</v>
      </c>
      <c r="D32" s="23">
        <f t="shared" si="3"/>
        <v>0</v>
      </c>
      <c r="E32" s="23">
        <f t="shared" si="1"/>
        <v>0</v>
      </c>
      <c r="G32" s="23">
        <f t="shared" si="2"/>
        <v>0</v>
      </c>
    </row>
    <row r="33" spans="1:7" ht="15">
      <c r="A33" s="21">
        <v>18</v>
      </c>
      <c r="C33" s="23">
        <f t="shared" si="0"/>
        <v>0</v>
      </c>
      <c r="D33" s="23">
        <f t="shared" si="3"/>
        <v>0</v>
      </c>
      <c r="E33" s="23">
        <f t="shared" si="1"/>
        <v>0</v>
      </c>
      <c r="G33" s="23">
        <f t="shared" si="2"/>
        <v>0</v>
      </c>
    </row>
    <row r="34" spans="1:7" ht="15">
      <c r="A34" s="21">
        <v>19</v>
      </c>
      <c r="C34" s="23">
        <f t="shared" si="0"/>
        <v>0</v>
      </c>
      <c r="D34" s="23">
        <f t="shared" si="3"/>
        <v>0</v>
      </c>
      <c r="E34" s="23">
        <f t="shared" si="1"/>
        <v>0</v>
      </c>
      <c r="G34" s="23">
        <f t="shared" si="2"/>
        <v>0</v>
      </c>
    </row>
    <row r="35" spans="1:7" ht="15">
      <c r="A35" s="21">
        <v>20</v>
      </c>
      <c r="C35" s="23">
        <f t="shared" si="0"/>
        <v>0</v>
      </c>
      <c r="D35" s="23">
        <f t="shared" si="3"/>
        <v>0</v>
      </c>
      <c r="E35" s="23">
        <f t="shared" si="1"/>
        <v>0</v>
      </c>
      <c r="G35" s="23">
        <f t="shared" si="2"/>
        <v>0</v>
      </c>
    </row>
    <row r="36" spans="1:7" ht="15">
      <c r="A36" s="21">
        <v>21</v>
      </c>
      <c r="C36" s="23">
        <f t="shared" si="0"/>
        <v>0</v>
      </c>
      <c r="D36" s="23">
        <f t="shared" si="3"/>
        <v>0</v>
      </c>
      <c r="E36" s="23">
        <f t="shared" si="1"/>
        <v>0</v>
      </c>
      <c r="G36" s="23">
        <f t="shared" si="2"/>
        <v>0</v>
      </c>
    </row>
    <row r="37" spans="1:7" ht="15" collapsed="1">
      <c r="A37" s="21">
        <v>22</v>
      </c>
      <c r="C37" s="23">
        <f t="shared" si="0"/>
        <v>0</v>
      </c>
      <c r="D37" s="23">
        <f t="shared" si="3"/>
        <v>0</v>
      </c>
      <c r="E37" s="23">
        <f t="shared" si="1"/>
        <v>0</v>
      </c>
      <c r="G37" s="23">
        <f t="shared" si="2"/>
        <v>0</v>
      </c>
    </row>
    <row r="38" spans="1:7" ht="15">
      <c r="A38" s="21">
        <v>23</v>
      </c>
      <c r="C38" s="23">
        <f t="shared" si="0"/>
        <v>0</v>
      </c>
      <c r="D38" s="23">
        <f t="shared" si="3"/>
        <v>0</v>
      </c>
      <c r="E38" s="23">
        <f t="shared" si="1"/>
        <v>0</v>
      </c>
      <c r="G38" s="23">
        <f t="shared" si="2"/>
        <v>0</v>
      </c>
    </row>
    <row r="39" spans="1:7" ht="15">
      <c r="A39" s="21">
        <v>24</v>
      </c>
      <c r="B39" s="21">
        <v>2</v>
      </c>
      <c r="C39" s="23">
        <f t="shared" si="0"/>
        <v>0</v>
      </c>
      <c r="D39" s="23">
        <f t="shared" si="3"/>
        <v>0</v>
      </c>
      <c r="E39" s="23">
        <f t="shared" si="1"/>
        <v>0</v>
      </c>
      <c r="G39" s="23">
        <f t="shared" si="2"/>
        <v>0</v>
      </c>
    </row>
    <row r="40" spans="1:7" ht="15">
      <c r="A40" s="21">
        <v>25</v>
      </c>
      <c r="C40" s="23">
        <f t="shared" si="0"/>
        <v>0</v>
      </c>
      <c r="D40" s="23">
        <f t="shared" si="3"/>
        <v>0</v>
      </c>
      <c r="E40" s="23">
        <f t="shared" si="1"/>
        <v>0</v>
      </c>
      <c r="G40" s="23">
        <f t="shared" si="2"/>
        <v>0</v>
      </c>
    </row>
    <row r="41" spans="1:7" ht="15">
      <c r="A41" s="21">
        <v>26</v>
      </c>
      <c r="C41" s="23">
        <f t="shared" si="0"/>
        <v>0</v>
      </c>
      <c r="D41" s="23">
        <f t="shared" si="3"/>
        <v>0</v>
      </c>
      <c r="E41" s="23">
        <f t="shared" si="1"/>
        <v>0</v>
      </c>
      <c r="G41" s="23">
        <f t="shared" si="2"/>
        <v>0</v>
      </c>
    </row>
    <row r="42" spans="1:7" ht="15">
      <c r="A42" s="21">
        <v>27</v>
      </c>
      <c r="C42" s="23">
        <f t="shared" si="0"/>
        <v>0</v>
      </c>
      <c r="D42" s="23">
        <f t="shared" si="3"/>
        <v>0</v>
      </c>
      <c r="E42" s="23">
        <f t="shared" si="1"/>
        <v>0</v>
      </c>
      <c r="G42" s="23">
        <f t="shared" si="2"/>
        <v>0</v>
      </c>
    </row>
    <row r="43" spans="1:7" ht="15">
      <c r="A43" s="21">
        <v>28</v>
      </c>
      <c r="C43" s="23">
        <f t="shared" si="0"/>
        <v>0</v>
      </c>
      <c r="D43" s="23">
        <f t="shared" si="3"/>
        <v>0</v>
      </c>
      <c r="E43" s="23">
        <f t="shared" si="1"/>
        <v>0</v>
      </c>
      <c r="G43" s="23">
        <f t="shared" si="2"/>
        <v>0</v>
      </c>
    </row>
    <row r="44" spans="1:7" ht="15">
      <c r="A44" s="21">
        <v>29</v>
      </c>
      <c r="C44" s="23">
        <f t="shared" si="0"/>
        <v>0</v>
      </c>
      <c r="D44" s="23">
        <f t="shared" si="3"/>
        <v>0</v>
      </c>
      <c r="E44" s="23">
        <f t="shared" si="1"/>
        <v>0</v>
      </c>
      <c r="G44" s="23">
        <f t="shared" si="2"/>
        <v>0</v>
      </c>
    </row>
    <row r="45" spans="1:7" ht="15">
      <c r="A45" s="21">
        <v>30</v>
      </c>
      <c r="C45" s="23">
        <f t="shared" si="0"/>
        <v>0</v>
      </c>
      <c r="D45" s="23">
        <f t="shared" si="3"/>
        <v>0</v>
      </c>
      <c r="E45" s="23">
        <f t="shared" si="1"/>
        <v>0</v>
      </c>
      <c r="G45" s="23">
        <f t="shared" si="2"/>
        <v>0</v>
      </c>
    </row>
    <row r="46" spans="1:7" ht="15">
      <c r="A46" s="21">
        <v>31</v>
      </c>
      <c r="C46" s="23">
        <f t="shared" si="0"/>
        <v>0</v>
      </c>
      <c r="D46" s="23">
        <f t="shared" si="3"/>
        <v>0</v>
      </c>
      <c r="E46" s="23">
        <f t="shared" si="1"/>
        <v>0</v>
      </c>
      <c r="G46" s="23">
        <f t="shared" si="2"/>
        <v>0</v>
      </c>
    </row>
    <row r="47" spans="1:7" ht="15" collapsed="1">
      <c r="A47" s="21">
        <v>32</v>
      </c>
      <c r="C47" s="23">
        <f t="shared" si="0"/>
        <v>0</v>
      </c>
      <c r="D47" s="23">
        <f t="shared" si="3"/>
        <v>0</v>
      </c>
      <c r="E47" s="23">
        <f t="shared" si="1"/>
        <v>0</v>
      </c>
      <c r="G47" s="23">
        <f t="shared" si="2"/>
        <v>0</v>
      </c>
    </row>
    <row r="48" spans="1:7" ht="15">
      <c r="A48" s="21">
        <v>33</v>
      </c>
      <c r="C48" s="23">
        <f t="shared" si="0"/>
        <v>0</v>
      </c>
      <c r="D48" s="23">
        <f t="shared" si="3"/>
        <v>0</v>
      </c>
      <c r="E48" s="23">
        <f t="shared" si="1"/>
        <v>0</v>
      </c>
      <c r="G48" s="23">
        <f t="shared" si="2"/>
        <v>0</v>
      </c>
    </row>
    <row r="49" spans="1:7" ht="15">
      <c r="A49" s="21">
        <v>34</v>
      </c>
      <c r="C49" s="23">
        <f t="shared" si="0"/>
        <v>0</v>
      </c>
      <c r="D49" s="23">
        <f t="shared" si="3"/>
        <v>0</v>
      </c>
      <c r="E49" s="23">
        <f t="shared" si="1"/>
        <v>0</v>
      </c>
      <c r="G49" s="23">
        <f t="shared" si="2"/>
        <v>0</v>
      </c>
    </row>
    <row r="50" spans="1:7" ht="15">
      <c r="A50" s="21">
        <v>35</v>
      </c>
      <c r="C50" s="23">
        <f t="shared" si="0"/>
        <v>0</v>
      </c>
      <c r="D50" s="23">
        <f t="shared" si="3"/>
        <v>0</v>
      </c>
      <c r="E50" s="23">
        <f t="shared" si="1"/>
        <v>0</v>
      </c>
      <c r="G50" s="23">
        <f t="shared" si="2"/>
        <v>0</v>
      </c>
    </row>
    <row r="51" spans="1:7" ht="15">
      <c r="A51" s="21">
        <v>36</v>
      </c>
      <c r="B51" s="21">
        <v>3</v>
      </c>
      <c r="C51" s="23">
        <f t="shared" si="0"/>
        <v>0</v>
      </c>
      <c r="D51" s="23">
        <f t="shared" si="3"/>
        <v>0</v>
      </c>
      <c r="E51" s="23">
        <f t="shared" si="1"/>
        <v>0</v>
      </c>
      <c r="G51" s="23">
        <f t="shared" si="2"/>
        <v>0</v>
      </c>
    </row>
    <row r="52" spans="1:7" ht="15">
      <c r="A52" s="21">
        <v>37</v>
      </c>
      <c r="C52" s="23">
        <f t="shared" si="0"/>
        <v>0</v>
      </c>
      <c r="D52" s="23">
        <f t="shared" si="3"/>
        <v>0</v>
      </c>
      <c r="E52" s="23">
        <f t="shared" si="1"/>
        <v>0</v>
      </c>
      <c r="G52" s="23">
        <f t="shared" si="2"/>
        <v>0</v>
      </c>
    </row>
    <row r="53" spans="1:7" ht="15">
      <c r="A53" s="21">
        <v>38</v>
      </c>
      <c r="C53" s="23">
        <f t="shared" si="0"/>
        <v>0</v>
      </c>
      <c r="D53" s="23">
        <f t="shared" si="3"/>
        <v>0</v>
      </c>
      <c r="E53" s="23">
        <f t="shared" si="1"/>
        <v>0</v>
      </c>
      <c r="G53" s="23">
        <f t="shared" si="2"/>
        <v>0</v>
      </c>
    </row>
    <row r="54" spans="1:7" ht="15">
      <c r="A54" s="21">
        <v>39</v>
      </c>
      <c r="C54" s="23">
        <f t="shared" si="0"/>
        <v>0</v>
      </c>
      <c r="D54" s="23">
        <f t="shared" si="3"/>
        <v>0</v>
      </c>
      <c r="E54" s="23">
        <f t="shared" si="1"/>
        <v>0</v>
      </c>
      <c r="G54" s="23">
        <f t="shared" si="2"/>
        <v>0</v>
      </c>
    </row>
    <row r="55" spans="1:7" ht="15">
      <c r="A55" s="21">
        <v>40</v>
      </c>
      <c r="C55" s="23">
        <f t="shared" si="0"/>
        <v>0</v>
      </c>
      <c r="D55" s="23">
        <f t="shared" si="3"/>
        <v>0</v>
      </c>
      <c r="E55" s="23">
        <f t="shared" si="1"/>
        <v>0</v>
      </c>
      <c r="G55" s="23">
        <f t="shared" si="2"/>
        <v>0</v>
      </c>
    </row>
    <row r="56" spans="1:7" ht="15">
      <c r="A56" s="21">
        <v>41</v>
      </c>
      <c r="C56" s="23">
        <f t="shared" si="0"/>
        <v>0</v>
      </c>
      <c r="D56" s="23">
        <f t="shared" si="3"/>
        <v>0</v>
      </c>
      <c r="E56" s="23">
        <f t="shared" si="1"/>
        <v>0</v>
      </c>
      <c r="G56" s="23">
        <f t="shared" si="2"/>
        <v>0</v>
      </c>
    </row>
    <row r="57" spans="1:7" ht="15" collapsed="1">
      <c r="A57" s="21">
        <v>42</v>
      </c>
      <c r="C57" s="23">
        <f t="shared" si="0"/>
        <v>0</v>
      </c>
      <c r="D57" s="23">
        <f t="shared" si="3"/>
        <v>0</v>
      </c>
      <c r="E57" s="23">
        <f t="shared" si="1"/>
        <v>0</v>
      </c>
      <c r="G57" s="23">
        <f t="shared" si="2"/>
        <v>0</v>
      </c>
    </row>
    <row r="58" spans="1:7" ht="15">
      <c r="A58" s="21">
        <v>43</v>
      </c>
      <c r="C58" s="23">
        <f t="shared" si="0"/>
        <v>0</v>
      </c>
      <c r="D58" s="23">
        <f t="shared" si="3"/>
        <v>0</v>
      </c>
      <c r="E58" s="23">
        <f t="shared" si="1"/>
        <v>0</v>
      </c>
      <c r="G58" s="23">
        <f t="shared" si="2"/>
        <v>0</v>
      </c>
    </row>
    <row r="59" spans="1:7" ht="15">
      <c r="A59" s="21">
        <v>44</v>
      </c>
      <c r="C59" s="23">
        <f t="shared" si="0"/>
        <v>0</v>
      </c>
      <c r="D59" s="23">
        <f t="shared" si="3"/>
        <v>0</v>
      </c>
      <c r="E59" s="23">
        <f t="shared" si="1"/>
        <v>0</v>
      </c>
      <c r="G59" s="23">
        <f t="shared" si="2"/>
        <v>0</v>
      </c>
    </row>
    <row r="60" spans="1:7" ht="15">
      <c r="A60" s="21">
        <v>45</v>
      </c>
      <c r="C60" s="23">
        <f t="shared" si="0"/>
        <v>0</v>
      </c>
      <c r="D60" s="23">
        <f t="shared" si="3"/>
        <v>0</v>
      </c>
      <c r="E60" s="23">
        <f t="shared" si="1"/>
        <v>0</v>
      </c>
      <c r="G60" s="23">
        <f t="shared" si="2"/>
        <v>0</v>
      </c>
    </row>
    <row r="61" spans="1:7" ht="15">
      <c r="A61" s="21">
        <v>46</v>
      </c>
      <c r="C61" s="23">
        <f t="shared" si="0"/>
        <v>0</v>
      </c>
      <c r="D61" s="23">
        <f t="shared" si="3"/>
        <v>0</v>
      </c>
      <c r="E61" s="23">
        <f t="shared" si="1"/>
        <v>0</v>
      </c>
      <c r="G61" s="23">
        <f t="shared" si="2"/>
        <v>0</v>
      </c>
    </row>
    <row r="62" spans="1:7" ht="15">
      <c r="A62" s="21">
        <v>47</v>
      </c>
      <c r="C62" s="23">
        <f t="shared" si="0"/>
        <v>0</v>
      </c>
      <c r="D62" s="23">
        <f t="shared" si="3"/>
        <v>0</v>
      </c>
      <c r="E62" s="23">
        <f t="shared" si="1"/>
        <v>0</v>
      </c>
      <c r="G62" s="23">
        <f t="shared" si="2"/>
        <v>0</v>
      </c>
    </row>
    <row r="63" spans="1:7" ht="15">
      <c r="A63" s="21">
        <v>48</v>
      </c>
      <c r="B63" s="21">
        <v>4</v>
      </c>
      <c r="C63" s="23">
        <f t="shared" si="0"/>
        <v>0</v>
      </c>
      <c r="D63" s="23">
        <f t="shared" si="3"/>
        <v>0</v>
      </c>
      <c r="E63" s="23">
        <f t="shared" si="1"/>
        <v>0</v>
      </c>
      <c r="G63" s="23">
        <f t="shared" si="2"/>
        <v>0</v>
      </c>
    </row>
    <row r="64" spans="1:7" ht="15">
      <c r="A64" s="21">
        <v>49</v>
      </c>
      <c r="C64" s="23">
        <f t="shared" si="0"/>
        <v>0</v>
      </c>
      <c r="D64" s="23">
        <f t="shared" si="3"/>
        <v>0</v>
      </c>
      <c r="E64" s="23">
        <f t="shared" si="1"/>
        <v>0</v>
      </c>
      <c r="G64" s="23">
        <f t="shared" si="2"/>
        <v>0</v>
      </c>
    </row>
    <row r="65" spans="1:7" ht="15">
      <c r="A65" s="21">
        <v>50</v>
      </c>
      <c r="C65" s="23">
        <f t="shared" si="0"/>
        <v>0</v>
      </c>
      <c r="D65" s="23">
        <f t="shared" si="3"/>
        <v>0</v>
      </c>
      <c r="E65" s="23">
        <f t="shared" si="1"/>
        <v>0</v>
      </c>
      <c r="G65" s="23">
        <f t="shared" si="2"/>
        <v>0</v>
      </c>
    </row>
    <row r="66" spans="1:7" ht="15">
      <c r="A66" s="21">
        <v>51</v>
      </c>
      <c r="C66" s="23">
        <f t="shared" si="0"/>
        <v>0</v>
      </c>
      <c r="D66" s="23">
        <f t="shared" si="3"/>
        <v>0</v>
      </c>
      <c r="E66" s="23">
        <f t="shared" si="1"/>
        <v>0</v>
      </c>
      <c r="G66" s="23">
        <f t="shared" si="2"/>
        <v>0</v>
      </c>
    </row>
    <row r="67" spans="1:7" ht="15" collapsed="1">
      <c r="A67" s="21">
        <v>52</v>
      </c>
      <c r="C67" s="23">
        <f t="shared" si="0"/>
        <v>0</v>
      </c>
      <c r="D67" s="23">
        <f t="shared" si="3"/>
        <v>0</v>
      </c>
      <c r="E67" s="23">
        <f t="shared" si="1"/>
        <v>0</v>
      </c>
      <c r="G67" s="23">
        <f t="shared" si="2"/>
        <v>0</v>
      </c>
    </row>
    <row r="68" spans="1:7" ht="15">
      <c r="A68" s="21">
        <v>53</v>
      </c>
      <c r="C68" s="23">
        <f t="shared" si="0"/>
        <v>0</v>
      </c>
      <c r="D68" s="23">
        <f t="shared" si="3"/>
        <v>0</v>
      </c>
      <c r="E68" s="23">
        <f t="shared" si="1"/>
        <v>0</v>
      </c>
      <c r="G68" s="23">
        <f t="shared" si="2"/>
        <v>0</v>
      </c>
    </row>
    <row r="69" spans="1:7" ht="15">
      <c r="A69" s="21">
        <v>54</v>
      </c>
      <c r="C69" s="23">
        <f t="shared" si="0"/>
        <v>0</v>
      </c>
      <c r="D69" s="23">
        <f t="shared" si="3"/>
        <v>0</v>
      </c>
      <c r="E69" s="23">
        <f t="shared" si="1"/>
        <v>0</v>
      </c>
      <c r="G69" s="23">
        <f t="shared" si="2"/>
        <v>0</v>
      </c>
    </row>
    <row r="70" spans="1:7" ht="15">
      <c r="A70" s="21">
        <v>55</v>
      </c>
      <c r="C70" s="23">
        <f t="shared" si="0"/>
        <v>0</v>
      </c>
      <c r="D70" s="23">
        <f t="shared" si="3"/>
        <v>0</v>
      </c>
      <c r="E70" s="23">
        <f t="shared" si="1"/>
        <v>0</v>
      </c>
      <c r="G70" s="23">
        <f t="shared" si="2"/>
        <v>0</v>
      </c>
    </row>
    <row r="71" spans="1:7" ht="15">
      <c r="A71" s="21">
        <v>56</v>
      </c>
      <c r="C71" s="23">
        <f t="shared" si="0"/>
        <v>0</v>
      </c>
      <c r="D71" s="23">
        <f t="shared" si="3"/>
        <v>0</v>
      </c>
      <c r="E71" s="23">
        <f t="shared" si="1"/>
        <v>0</v>
      </c>
      <c r="G71" s="23">
        <f t="shared" si="2"/>
        <v>0</v>
      </c>
    </row>
    <row r="72" spans="1:7" ht="15">
      <c r="A72" s="21">
        <v>57</v>
      </c>
      <c r="C72" s="23">
        <f t="shared" si="0"/>
        <v>0</v>
      </c>
      <c r="D72" s="23">
        <f t="shared" si="3"/>
        <v>0</v>
      </c>
      <c r="E72" s="23">
        <f t="shared" si="1"/>
        <v>0</v>
      </c>
      <c r="G72" s="23">
        <f t="shared" si="2"/>
        <v>0</v>
      </c>
    </row>
    <row r="73" spans="1:7" ht="15">
      <c r="A73" s="21">
        <v>58</v>
      </c>
      <c r="C73" s="23">
        <f t="shared" si="0"/>
        <v>0</v>
      </c>
      <c r="D73" s="23">
        <f t="shared" si="3"/>
        <v>0</v>
      </c>
      <c r="E73" s="23">
        <f t="shared" si="1"/>
        <v>0</v>
      </c>
      <c r="G73" s="23">
        <f t="shared" si="2"/>
        <v>0</v>
      </c>
    </row>
    <row r="74" spans="1:7" ht="15">
      <c r="A74" s="21">
        <v>59</v>
      </c>
      <c r="C74" s="23">
        <f t="shared" si="0"/>
        <v>0</v>
      </c>
      <c r="D74" s="23">
        <f t="shared" si="3"/>
        <v>0</v>
      </c>
      <c r="E74" s="23">
        <f t="shared" si="1"/>
        <v>0</v>
      </c>
      <c r="G74" s="23">
        <f t="shared" si="2"/>
        <v>0</v>
      </c>
    </row>
    <row r="75" spans="1:7" ht="15">
      <c r="A75" s="21">
        <v>60</v>
      </c>
      <c r="B75" s="21">
        <v>5</v>
      </c>
      <c r="C75" s="23">
        <f t="shared" si="0"/>
        <v>0</v>
      </c>
      <c r="D75" s="23">
        <f t="shared" si="3"/>
        <v>0</v>
      </c>
      <c r="E75" s="23">
        <f t="shared" si="1"/>
        <v>0</v>
      </c>
      <c r="G75" s="23">
        <f t="shared" si="2"/>
        <v>0</v>
      </c>
    </row>
    <row r="76" spans="1:7" ht="15">
      <c r="A76" s="21">
        <v>61</v>
      </c>
      <c r="C76" s="23">
        <f t="shared" si="0"/>
        <v>0</v>
      </c>
      <c r="D76" s="23">
        <f t="shared" si="3"/>
        <v>0</v>
      </c>
      <c r="E76" s="23">
        <f t="shared" si="1"/>
        <v>0</v>
      </c>
      <c r="G76" s="23">
        <f t="shared" si="2"/>
        <v>0</v>
      </c>
    </row>
    <row r="77" spans="1:7" ht="15" collapsed="1">
      <c r="A77" s="21">
        <v>62</v>
      </c>
      <c r="C77" s="23">
        <f t="shared" si="0"/>
        <v>0</v>
      </c>
      <c r="D77" s="23">
        <f t="shared" si="3"/>
        <v>0</v>
      </c>
      <c r="E77" s="23">
        <f t="shared" si="1"/>
        <v>0</v>
      </c>
      <c r="G77" s="23">
        <f t="shared" si="2"/>
        <v>0</v>
      </c>
    </row>
    <row r="78" spans="1:7" ht="15">
      <c r="A78" s="21">
        <v>63</v>
      </c>
      <c r="C78" s="23">
        <f t="shared" si="0"/>
        <v>0</v>
      </c>
      <c r="D78" s="23">
        <f t="shared" si="3"/>
        <v>0</v>
      </c>
      <c r="E78" s="23">
        <f t="shared" si="1"/>
        <v>0</v>
      </c>
      <c r="G78" s="23">
        <f t="shared" si="2"/>
        <v>0</v>
      </c>
    </row>
    <row r="79" spans="1:7" ht="15">
      <c r="A79" s="21">
        <v>64</v>
      </c>
      <c r="C79" s="23">
        <f t="shared" si="0"/>
        <v>0</v>
      </c>
      <c r="D79" s="23">
        <f t="shared" si="3"/>
        <v>0</v>
      </c>
      <c r="E79" s="23">
        <f t="shared" si="1"/>
        <v>0</v>
      </c>
      <c r="G79" s="23">
        <f t="shared" si="2"/>
        <v>0</v>
      </c>
    </row>
    <row r="80" spans="1:7" ht="15">
      <c r="A80" s="21">
        <v>65</v>
      </c>
      <c r="C80" s="23">
        <f t="shared" si="0"/>
        <v>0</v>
      </c>
      <c r="D80" s="23">
        <f t="shared" si="3"/>
        <v>0</v>
      </c>
      <c r="E80" s="23">
        <f t="shared" si="1"/>
        <v>0</v>
      </c>
      <c r="G80" s="23">
        <f t="shared" si="2"/>
        <v>0</v>
      </c>
    </row>
    <row r="81" spans="1:7" ht="15">
      <c r="A81" s="21">
        <v>66</v>
      </c>
      <c r="C81" s="23">
        <f aca="true" t="shared" si="4" ref="C81:C144">IF((E80*D$5/100)&gt;0,(E80*D$5/100),0)/12</f>
        <v>0</v>
      </c>
      <c r="D81" s="23">
        <f aca="true" t="shared" si="5" ref="D81:D144">IF(AND(C81&gt;0,E80&gt;D81),(D$8-C81),E80)</f>
        <v>0</v>
      </c>
      <c r="E81" s="23">
        <f aca="true" t="shared" si="6" ref="E81:E144">IF((E80-D81)&gt;0,(E80-D81),0)</f>
        <v>0</v>
      </c>
      <c r="G81" s="23">
        <f aca="true" t="shared" si="7" ref="G81:G144">IF(((C81+D81)/12),((C81+D81)),0)</f>
        <v>0</v>
      </c>
    </row>
    <row r="82" spans="1:7" ht="15">
      <c r="A82" s="21">
        <v>67</v>
      </c>
      <c r="C82" s="23">
        <f t="shared" si="4"/>
        <v>0</v>
      </c>
      <c r="D82" s="23">
        <f t="shared" si="5"/>
        <v>0</v>
      </c>
      <c r="E82" s="23">
        <f t="shared" si="6"/>
        <v>0</v>
      </c>
      <c r="G82" s="23">
        <f t="shared" si="7"/>
        <v>0</v>
      </c>
    </row>
    <row r="83" spans="1:7" ht="15">
      <c r="A83" s="21">
        <v>68</v>
      </c>
      <c r="C83" s="23">
        <f t="shared" si="4"/>
        <v>0</v>
      </c>
      <c r="D83" s="23">
        <f t="shared" si="5"/>
        <v>0</v>
      </c>
      <c r="E83" s="23">
        <f t="shared" si="6"/>
        <v>0</v>
      </c>
      <c r="G83" s="23">
        <f t="shared" si="7"/>
        <v>0</v>
      </c>
    </row>
    <row r="84" spans="1:7" ht="15">
      <c r="A84" s="21">
        <v>69</v>
      </c>
      <c r="C84" s="23">
        <f t="shared" si="4"/>
        <v>0</v>
      </c>
      <c r="D84" s="23">
        <f t="shared" si="5"/>
        <v>0</v>
      </c>
      <c r="E84" s="23">
        <f t="shared" si="6"/>
        <v>0</v>
      </c>
      <c r="G84" s="23">
        <f t="shared" si="7"/>
        <v>0</v>
      </c>
    </row>
    <row r="85" spans="1:7" ht="15">
      <c r="A85" s="21">
        <v>70</v>
      </c>
      <c r="C85" s="23">
        <f t="shared" si="4"/>
        <v>0</v>
      </c>
      <c r="D85" s="23">
        <f t="shared" si="5"/>
        <v>0</v>
      </c>
      <c r="E85" s="23">
        <f t="shared" si="6"/>
        <v>0</v>
      </c>
      <c r="G85" s="23">
        <f t="shared" si="7"/>
        <v>0</v>
      </c>
    </row>
    <row r="86" spans="1:7" ht="15">
      <c r="A86" s="21">
        <v>71</v>
      </c>
      <c r="C86" s="23">
        <f t="shared" si="4"/>
        <v>0</v>
      </c>
      <c r="D86" s="23">
        <f t="shared" si="5"/>
        <v>0</v>
      </c>
      <c r="E86" s="23">
        <f t="shared" si="6"/>
        <v>0</v>
      </c>
      <c r="G86" s="23">
        <f t="shared" si="7"/>
        <v>0</v>
      </c>
    </row>
    <row r="87" spans="1:7" ht="15" collapsed="1">
      <c r="A87" s="21">
        <v>72</v>
      </c>
      <c r="B87" s="21">
        <v>6</v>
      </c>
      <c r="C87" s="23">
        <f t="shared" si="4"/>
        <v>0</v>
      </c>
      <c r="D87" s="23">
        <f t="shared" si="5"/>
        <v>0</v>
      </c>
      <c r="E87" s="23">
        <f t="shared" si="6"/>
        <v>0</v>
      </c>
      <c r="G87" s="23">
        <f t="shared" si="7"/>
        <v>0</v>
      </c>
    </row>
    <row r="88" spans="1:7" ht="15">
      <c r="A88" s="21">
        <v>73</v>
      </c>
      <c r="C88" s="23">
        <f t="shared" si="4"/>
        <v>0</v>
      </c>
      <c r="D88" s="23">
        <f t="shared" si="5"/>
        <v>0</v>
      </c>
      <c r="E88" s="23">
        <f t="shared" si="6"/>
        <v>0</v>
      </c>
      <c r="G88" s="23">
        <f t="shared" si="7"/>
        <v>0</v>
      </c>
    </row>
    <row r="89" spans="1:7" ht="15">
      <c r="A89" s="21">
        <v>74</v>
      </c>
      <c r="C89" s="23">
        <f t="shared" si="4"/>
        <v>0</v>
      </c>
      <c r="D89" s="23">
        <f t="shared" si="5"/>
        <v>0</v>
      </c>
      <c r="E89" s="23">
        <f t="shared" si="6"/>
        <v>0</v>
      </c>
      <c r="G89" s="23">
        <f t="shared" si="7"/>
        <v>0</v>
      </c>
    </row>
    <row r="90" spans="1:7" ht="15">
      <c r="A90" s="21">
        <v>75</v>
      </c>
      <c r="C90" s="23">
        <f t="shared" si="4"/>
        <v>0</v>
      </c>
      <c r="D90" s="23">
        <f t="shared" si="5"/>
        <v>0</v>
      </c>
      <c r="E90" s="23">
        <f t="shared" si="6"/>
        <v>0</v>
      </c>
      <c r="G90" s="23">
        <f t="shared" si="7"/>
        <v>0</v>
      </c>
    </row>
    <row r="91" spans="1:7" ht="15">
      <c r="A91" s="21">
        <v>76</v>
      </c>
      <c r="C91" s="23">
        <f t="shared" si="4"/>
        <v>0</v>
      </c>
      <c r="D91" s="23">
        <f t="shared" si="5"/>
        <v>0</v>
      </c>
      <c r="E91" s="23">
        <f t="shared" si="6"/>
        <v>0</v>
      </c>
      <c r="G91" s="23">
        <f t="shared" si="7"/>
        <v>0</v>
      </c>
    </row>
    <row r="92" spans="1:7" ht="15">
      <c r="A92" s="21">
        <v>77</v>
      </c>
      <c r="C92" s="23">
        <f t="shared" si="4"/>
        <v>0</v>
      </c>
      <c r="D92" s="23">
        <f t="shared" si="5"/>
        <v>0</v>
      </c>
      <c r="E92" s="23">
        <f t="shared" si="6"/>
        <v>0</v>
      </c>
      <c r="G92" s="23">
        <f t="shared" si="7"/>
        <v>0</v>
      </c>
    </row>
    <row r="93" spans="1:7" ht="15">
      <c r="A93" s="21">
        <v>78</v>
      </c>
      <c r="C93" s="23">
        <f t="shared" si="4"/>
        <v>0</v>
      </c>
      <c r="D93" s="23">
        <f t="shared" si="5"/>
        <v>0</v>
      </c>
      <c r="E93" s="23">
        <f t="shared" si="6"/>
        <v>0</v>
      </c>
      <c r="G93" s="23">
        <f t="shared" si="7"/>
        <v>0</v>
      </c>
    </row>
    <row r="94" spans="1:7" ht="15">
      <c r="A94" s="21">
        <v>79</v>
      </c>
      <c r="C94" s="23">
        <f t="shared" si="4"/>
        <v>0</v>
      </c>
      <c r="D94" s="23">
        <f t="shared" si="5"/>
        <v>0</v>
      </c>
      <c r="E94" s="23">
        <f t="shared" si="6"/>
        <v>0</v>
      </c>
      <c r="G94" s="23">
        <f t="shared" si="7"/>
        <v>0</v>
      </c>
    </row>
    <row r="95" spans="1:7" ht="15">
      <c r="A95" s="21">
        <v>80</v>
      </c>
      <c r="C95" s="23">
        <f t="shared" si="4"/>
        <v>0</v>
      </c>
      <c r="D95" s="23">
        <f t="shared" si="5"/>
        <v>0</v>
      </c>
      <c r="E95" s="23">
        <f t="shared" si="6"/>
        <v>0</v>
      </c>
      <c r="G95" s="23">
        <f t="shared" si="7"/>
        <v>0</v>
      </c>
    </row>
    <row r="96" spans="1:7" ht="15">
      <c r="A96" s="21">
        <v>81</v>
      </c>
      <c r="C96" s="23">
        <f t="shared" si="4"/>
        <v>0</v>
      </c>
      <c r="D96" s="23">
        <f t="shared" si="5"/>
        <v>0</v>
      </c>
      <c r="E96" s="23">
        <f t="shared" si="6"/>
        <v>0</v>
      </c>
      <c r="G96" s="23">
        <f t="shared" si="7"/>
        <v>0</v>
      </c>
    </row>
    <row r="97" spans="1:7" ht="15" collapsed="1">
      <c r="A97" s="21">
        <v>82</v>
      </c>
      <c r="C97" s="23">
        <f t="shared" si="4"/>
        <v>0</v>
      </c>
      <c r="D97" s="23">
        <f t="shared" si="5"/>
        <v>0</v>
      </c>
      <c r="E97" s="23">
        <f t="shared" si="6"/>
        <v>0</v>
      </c>
      <c r="G97" s="23">
        <f t="shared" si="7"/>
        <v>0</v>
      </c>
    </row>
    <row r="98" spans="1:7" ht="15">
      <c r="A98" s="21">
        <v>83</v>
      </c>
      <c r="C98" s="23">
        <f t="shared" si="4"/>
        <v>0</v>
      </c>
      <c r="D98" s="23">
        <f t="shared" si="5"/>
        <v>0</v>
      </c>
      <c r="E98" s="23">
        <f t="shared" si="6"/>
        <v>0</v>
      </c>
      <c r="G98" s="23">
        <f t="shared" si="7"/>
        <v>0</v>
      </c>
    </row>
    <row r="99" spans="1:7" ht="15">
      <c r="A99" s="21">
        <v>84</v>
      </c>
      <c r="B99" s="21">
        <v>7</v>
      </c>
      <c r="C99" s="23">
        <f t="shared" si="4"/>
        <v>0</v>
      </c>
      <c r="D99" s="23">
        <f t="shared" si="5"/>
        <v>0</v>
      </c>
      <c r="E99" s="23">
        <f t="shared" si="6"/>
        <v>0</v>
      </c>
      <c r="G99" s="23">
        <f t="shared" si="7"/>
        <v>0</v>
      </c>
    </row>
    <row r="100" spans="1:7" ht="15">
      <c r="A100" s="21">
        <v>85</v>
      </c>
      <c r="C100" s="23">
        <f t="shared" si="4"/>
        <v>0</v>
      </c>
      <c r="D100" s="23">
        <f t="shared" si="5"/>
        <v>0</v>
      </c>
      <c r="E100" s="23">
        <f t="shared" si="6"/>
        <v>0</v>
      </c>
      <c r="G100" s="23">
        <f t="shared" si="7"/>
        <v>0</v>
      </c>
    </row>
    <row r="101" spans="1:7" ht="15">
      <c r="A101" s="21">
        <v>86</v>
      </c>
      <c r="C101" s="23">
        <f t="shared" si="4"/>
        <v>0</v>
      </c>
      <c r="D101" s="23">
        <f t="shared" si="5"/>
        <v>0</v>
      </c>
      <c r="E101" s="23">
        <f t="shared" si="6"/>
        <v>0</v>
      </c>
      <c r="G101" s="23">
        <f t="shared" si="7"/>
        <v>0</v>
      </c>
    </row>
    <row r="102" spans="1:7" ht="15">
      <c r="A102" s="21">
        <v>87</v>
      </c>
      <c r="C102" s="23">
        <f t="shared" si="4"/>
        <v>0</v>
      </c>
      <c r="D102" s="23">
        <f t="shared" si="5"/>
        <v>0</v>
      </c>
      <c r="E102" s="23">
        <f t="shared" si="6"/>
        <v>0</v>
      </c>
      <c r="G102" s="23">
        <f t="shared" si="7"/>
        <v>0</v>
      </c>
    </row>
    <row r="103" spans="1:7" ht="15">
      <c r="A103" s="21">
        <v>88</v>
      </c>
      <c r="C103" s="23">
        <f t="shared" si="4"/>
        <v>0</v>
      </c>
      <c r="D103" s="23">
        <f t="shared" si="5"/>
        <v>0</v>
      </c>
      <c r="E103" s="23">
        <f t="shared" si="6"/>
        <v>0</v>
      </c>
      <c r="G103" s="23">
        <f t="shared" si="7"/>
        <v>0</v>
      </c>
    </row>
    <row r="104" spans="1:7" ht="15">
      <c r="A104" s="21">
        <v>89</v>
      </c>
      <c r="C104" s="23">
        <f t="shared" si="4"/>
        <v>0</v>
      </c>
      <c r="D104" s="23">
        <f t="shared" si="5"/>
        <v>0</v>
      </c>
      <c r="E104" s="23">
        <f t="shared" si="6"/>
        <v>0</v>
      </c>
      <c r="G104" s="23">
        <f t="shared" si="7"/>
        <v>0</v>
      </c>
    </row>
    <row r="105" spans="1:7" ht="15">
      <c r="A105" s="21">
        <v>90</v>
      </c>
      <c r="C105" s="23">
        <f t="shared" si="4"/>
        <v>0</v>
      </c>
      <c r="D105" s="23">
        <f t="shared" si="5"/>
        <v>0</v>
      </c>
      <c r="E105" s="23">
        <f t="shared" si="6"/>
        <v>0</v>
      </c>
      <c r="G105" s="23">
        <f t="shared" si="7"/>
        <v>0</v>
      </c>
    </row>
    <row r="106" spans="1:7" ht="15">
      <c r="A106" s="21">
        <v>91</v>
      </c>
      <c r="C106" s="23">
        <f t="shared" si="4"/>
        <v>0</v>
      </c>
      <c r="D106" s="23">
        <f t="shared" si="5"/>
        <v>0</v>
      </c>
      <c r="E106" s="23">
        <f t="shared" si="6"/>
        <v>0</v>
      </c>
      <c r="G106" s="23">
        <f t="shared" si="7"/>
        <v>0</v>
      </c>
    </row>
    <row r="107" spans="1:7" ht="15" collapsed="1">
      <c r="A107" s="21">
        <v>92</v>
      </c>
      <c r="C107" s="23">
        <f t="shared" si="4"/>
        <v>0</v>
      </c>
      <c r="D107" s="23">
        <f t="shared" si="5"/>
        <v>0</v>
      </c>
      <c r="E107" s="23">
        <f t="shared" si="6"/>
        <v>0</v>
      </c>
      <c r="G107" s="23">
        <f t="shared" si="7"/>
        <v>0</v>
      </c>
    </row>
    <row r="108" spans="1:7" ht="15">
      <c r="A108" s="21">
        <v>93</v>
      </c>
      <c r="C108" s="23">
        <f t="shared" si="4"/>
        <v>0</v>
      </c>
      <c r="D108" s="23">
        <f t="shared" si="5"/>
        <v>0</v>
      </c>
      <c r="E108" s="23">
        <f t="shared" si="6"/>
        <v>0</v>
      </c>
      <c r="G108" s="23">
        <f t="shared" si="7"/>
        <v>0</v>
      </c>
    </row>
    <row r="109" spans="1:7" ht="15">
      <c r="A109" s="21">
        <v>94</v>
      </c>
      <c r="C109" s="23">
        <f t="shared" si="4"/>
        <v>0</v>
      </c>
      <c r="D109" s="23">
        <f t="shared" si="5"/>
        <v>0</v>
      </c>
      <c r="E109" s="23">
        <f t="shared" si="6"/>
        <v>0</v>
      </c>
      <c r="G109" s="23">
        <f t="shared" si="7"/>
        <v>0</v>
      </c>
    </row>
    <row r="110" spans="1:7" ht="15">
      <c r="A110" s="21">
        <v>95</v>
      </c>
      <c r="C110" s="23">
        <f t="shared" si="4"/>
        <v>0</v>
      </c>
      <c r="D110" s="23">
        <f t="shared" si="5"/>
        <v>0</v>
      </c>
      <c r="E110" s="23">
        <f t="shared" si="6"/>
        <v>0</v>
      </c>
      <c r="G110" s="23">
        <f t="shared" si="7"/>
        <v>0</v>
      </c>
    </row>
    <row r="111" spans="1:7" ht="15">
      <c r="A111" s="21">
        <v>96</v>
      </c>
      <c r="B111" s="21">
        <v>8</v>
      </c>
      <c r="C111" s="23">
        <f t="shared" si="4"/>
        <v>0</v>
      </c>
      <c r="D111" s="23">
        <f t="shared" si="5"/>
        <v>0</v>
      </c>
      <c r="E111" s="23">
        <f t="shared" si="6"/>
        <v>0</v>
      </c>
      <c r="G111" s="23">
        <f t="shared" si="7"/>
        <v>0</v>
      </c>
    </row>
    <row r="112" spans="1:7" ht="15">
      <c r="A112" s="21">
        <v>97</v>
      </c>
      <c r="C112" s="23">
        <f t="shared" si="4"/>
        <v>0</v>
      </c>
      <c r="D112" s="23">
        <f t="shared" si="5"/>
        <v>0</v>
      </c>
      <c r="E112" s="23">
        <f t="shared" si="6"/>
        <v>0</v>
      </c>
      <c r="G112" s="23">
        <f t="shared" si="7"/>
        <v>0</v>
      </c>
    </row>
    <row r="113" spans="1:7" ht="15">
      <c r="A113" s="21">
        <v>98</v>
      </c>
      <c r="C113" s="23">
        <f t="shared" si="4"/>
        <v>0</v>
      </c>
      <c r="D113" s="23">
        <f t="shared" si="5"/>
        <v>0</v>
      </c>
      <c r="E113" s="23">
        <f t="shared" si="6"/>
        <v>0</v>
      </c>
      <c r="G113" s="23">
        <f t="shared" si="7"/>
        <v>0</v>
      </c>
    </row>
    <row r="114" spans="1:7" ht="15">
      <c r="A114" s="21">
        <v>99</v>
      </c>
      <c r="C114" s="23">
        <f t="shared" si="4"/>
        <v>0</v>
      </c>
      <c r="D114" s="23">
        <f t="shared" si="5"/>
        <v>0</v>
      </c>
      <c r="E114" s="23">
        <f t="shared" si="6"/>
        <v>0</v>
      </c>
      <c r="G114" s="23">
        <f t="shared" si="7"/>
        <v>0</v>
      </c>
    </row>
    <row r="115" spans="1:7" ht="15">
      <c r="A115" s="21">
        <v>100</v>
      </c>
      <c r="C115" s="23">
        <f t="shared" si="4"/>
        <v>0</v>
      </c>
      <c r="D115" s="23">
        <f t="shared" si="5"/>
        <v>0</v>
      </c>
      <c r="E115" s="23">
        <f t="shared" si="6"/>
        <v>0</v>
      </c>
      <c r="G115" s="23">
        <f t="shared" si="7"/>
        <v>0</v>
      </c>
    </row>
    <row r="116" spans="1:7" ht="15">
      <c r="A116" s="21">
        <v>101</v>
      </c>
      <c r="C116" s="23">
        <f t="shared" si="4"/>
        <v>0</v>
      </c>
      <c r="D116" s="23">
        <f t="shared" si="5"/>
        <v>0</v>
      </c>
      <c r="E116" s="23">
        <f t="shared" si="6"/>
        <v>0</v>
      </c>
      <c r="G116" s="23">
        <f t="shared" si="7"/>
        <v>0</v>
      </c>
    </row>
    <row r="117" spans="1:7" ht="15" collapsed="1">
      <c r="A117" s="21">
        <v>102</v>
      </c>
      <c r="C117" s="23">
        <f t="shared" si="4"/>
        <v>0</v>
      </c>
      <c r="D117" s="23">
        <f t="shared" si="5"/>
        <v>0</v>
      </c>
      <c r="E117" s="23">
        <f t="shared" si="6"/>
        <v>0</v>
      </c>
      <c r="G117" s="23">
        <f t="shared" si="7"/>
        <v>0</v>
      </c>
    </row>
    <row r="118" spans="1:7" ht="15">
      <c r="A118" s="21">
        <v>103</v>
      </c>
      <c r="C118" s="23">
        <f t="shared" si="4"/>
        <v>0</v>
      </c>
      <c r="D118" s="23">
        <f t="shared" si="5"/>
        <v>0</v>
      </c>
      <c r="E118" s="23">
        <f t="shared" si="6"/>
        <v>0</v>
      </c>
      <c r="G118" s="23">
        <f t="shared" si="7"/>
        <v>0</v>
      </c>
    </row>
    <row r="119" spans="1:7" ht="15">
      <c r="A119" s="21">
        <v>104</v>
      </c>
      <c r="C119" s="23">
        <f t="shared" si="4"/>
        <v>0</v>
      </c>
      <c r="D119" s="23">
        <f t="shared" si="5"/>
        <v>0</v>
      </c>
      <c r="E119" s="23">
        <f t="shared" si="6"/>
        <v>0</v>
      </c>
      <c r="G119" s="23">
        <f t="shared" si="7"/>
        <v>0</v>
      </c>
    </row>
    <row r="120" spans="1:7" ht="15">
      <c r="A120" s="21">
        <v>105</v>
      </c>
      <c r="C120" s="23">
        <f t="shared" si="4"/>
        <v>0</v>
      </c>
      <c r="D120" s="23">
        <f t="shared" si="5"/>
        <v>0</v>
      </c>
      <c r="E120" s="23">
        <f t="shared" si="6"/>
        <v>0</v>
      </c>
      <c r="G120" s="23">
        <f t="shared" si="7"/>
        <v>0</v>
      </c>
    </row>
    <row r="121" spans="1:7" ht="15">
      <c r="A121" s="21">
        <v>106</v>
      </c>
      <c r="C121" s="23">
        <f t="shared" si="4"/>
        <v>0</v>
      </c>
      <c r="D121" s="23">
        <f t="shared" si="5"/>
        <v>0</v>
      </c>
      <c r="E121" s="23">
        <f t="shared" si="6"/>
        <v>0</v>
      </c>
      <c r="G121" s="23">
        <f t="shared" si="7"/>
        <v>0</v>
      </c>
    </row>
    <row r="122" spans="1:7" ht="15">
      <c r="A122" s="21">
        <v>107</v>
      </c>
      <c r="C122" s="23">
        <f t="shared" si="4"/>
        <v>0</v>
      </c>
      <c r="D122" s="23">
        <f t="shared" si="5"/>
        <v>0</v>
      </c>
      <c r="E122" s="23">
        <f t="shared" si="6"/>
        <v>0</v>
      </c>
      <c r="G122" s="23">
        <f t="shared" si="7"/>
        <v>0</v>
      </c>
    </row>
    <row r="123" spans="1:7" ht="15">
      <c r="A123" s="21">
        <v>108</v>
      </c>
      <c r="B123" s="21">
        <v>9</v>
      </c>
      <c r="C123" s="23">
        <f t="shared" si="4"/>
        <v>0</v>
      </c>
      <c r="D123" s="23">
        <f t="shared" si="5"/>
        <v>0</v>
      </c>
      <c r="E123" s="23">
        <f t="shared" si="6"/>
        <v>0</v>
      </c>
      <c r="G123" s="23">
        <f t="shared" si="7"/>
        <v>0</v>
      </c>
    </row>
    <row r="124" spans="1:7" ht="15">
      <c r="A124" s="21">
        <v>109</v>
      </c>
      <c r="C124" s="23">
        <f t="shared" si="4"/>
        <v>0</v>
      </c>
      <c r="D124" s="23">
        <f t="shared" si="5"/>
        <v>0</v>
      </c>
      <c r="E124" s="23">
        <f t="shared" si="6"/>
        <v>0</v>
      </c>
      <c r="G124" s="23">
        <f t="shared" si="7"/>
        <v>0</v>
      </c>
    </row>
    <row r="125" spans="1:7" ht="15">
      <c r="A125" s="21">
        <v>110</v>
      </c>
      <c r="C125" s="23">
        <f t="shared" si="4"/>
        <v>0</v>
      </c>
      <c r="D125" s="23">
        <f t="shared" si="5"/>
        <v>0</v>
      </c>
      <c r="E125" s="23">
        <f t="shared" si="6"/>
        <v>0</v>
      </c>
      <c r="G125" s="23">
        <f t="shared" si="7"/>
        <v>0</v>
      </c>
    </row>
    <row r="126" spans="1:7" ht="15">
      <c r="A126" s="21">
        <v>111</v>
      </c>
      <c r="C126" s="23">
        <f t="shared" si="4"/>
        <v>0</v>
      </c>
      <c r="D126" s="23">
        <f t="shared" si="5"/>
        <v>0</v>
      </c>
      <c r="E126" s="23">
        <f t="shared" si="6"/>
        <v>0</v>
      </c>
      <c r="G126" s="23">
        <f t="shared" si="7"/>
        <v>0</v>
      </c>
    </row>
    <row r="127" spans="1:7" ht="15" collapsed="1">
      <c r="A127" s="21">
        <v>112</v>
      </c>
      <c r="C127" s="23">
        <f t="shared" si="4"/>
        <v>0</v>
      </c>
      <c r="D127" s="23">
        <f t="shared" si="5"/>
        <v>0</v>
      </c>
      <c r="E127" s="23">
        <f t="shared" si="6"/>
        <v>0</v>
      </c>
      <c r="G127" s="23">
        <f t="shared" si="7"/>
        <v>0</v>
      </c>
    </row>
    <row r="128" spans="1:7" ht="15">
      <c r="A128" s="21">
        <v>113</v>
      </c>
      <c r="C128" s="23">
        <f t="shared" si="4"/>
        <v>0</v>
      </c>
      <c r="D128" s="23">
        <f t="shared" si="5"/>
        <v>0</v>
      </c>
      <c r="E128" s="23">
        <f t="shared" si="6"/>
        <v>0</v>
      </c>
      <c r="G128" s="23">
        <f t="shared" si="7"/>
        <v>0</v>
      </c>
    </row>
    <row r="129" spans="1:7" ht="15">
      <c r="A129" s="21">
        <v>114</v>
      </c>
      <c r="C129" s="23">
        <f t="shared" si="4"/>
        <v>0</v>
      </c>
      <c r="D129" s="23">
        <f t="shared" si="5"/>
        <v>0</v>
      </c>
      <c r="E129" s="23">
        <f t="shared" si="6"/>
        <v>0</v>
      </c>
      <c r="G129" s="23">
        <f t="shared" si="7"/>
        <v>0</v>
      </c>
    </row>
    <row r="130" spans="1:7" ht="15">
      <c r="A130" s="21">
        <v>115</v>
      </c>
      <c r="C130" s="23">
        <f t="shared" si="4"/>
        <v>0</v>
      </c>
      <c r="D130" s="23">
        <f t="shared" si="5"/>
        <v>0</v>
      </c>
      <c r="E130" s="23">
        <f t="shared" si="6"/>
        <v>0</v>
      </c>
      <c r="G130" s="23">
        <f t="shared" si="7"/>
        <v>0</v>
      </c>
    </row>
    <row r="131" spans="1:7" ht="15">
      <c r="A131" s="21">
        <v>116</v>
      </c>
      <c r="C131" s="23">
        <f t="shared" si="4"/>
        <v>0</v>
      </c>
      <c r="D131" s="23">
        <f t="shared" si="5"/>
        <v>0</v>
      </c>
      <c r="E131" s="23">
        <f t="shared" si="6"/>
        <v>0</v>
      </c>
      <c r="G131" s="23">
        <f t="shared" si="7"/>
        <v>0</v>
      </c>
    </row>
    <row r="132" spans="1:7" ht="15">
      <c r="A132" s="21">
        <v>117</v>
      </c>
      <c r="C132" s="23">
        <f t="shared" si="4"/>
        <v>0</v>
      </c>
      <c r="D132" s="23">
        <f t="shared" si="5"/>
        <v>0</v>
      </c>
      <c r="E132" s="23">
        <f t="shared" si="6"/>
        <v>0</v>
      </c>
      <c r="G132" s="23">
        <f t="shared" si="7"/>
        <v>0</v>
      </c>
    </row>
    <row r="133" spans="1:7" ht="15">
      <c r="A133" s="21">
        <v>118</v>
      </c>
      <c r="C133" s="23">
        <f t="shared" si="4"/>
        <v>0</v>
      </c>
      <c r="D133" s="23">
        <f t="shared" si="5"/>
        <v>0</v>
      </c>
      <c r="E133" s="23">
        <f t="shared" si="6"/>
        <v>0</v>
      </c>
      <c r="G133" s="23">
        <f t="shared" si="7"/>
        <v>0</v>
      </c>
    </row>
    <row r="134" spans="1:7" ht="15">
      <c r="A134" s="21">
        <v>119</v>
      </c>
      <c r="C134" s="23">
        <f t="shared" si="4"/>
        <v>0</v>
      </c>
      <c r="D134" s="23">
        <f t="shared" si="5"/>
        <v>0</v>
      </c>
      <c r="E134" s="23">
        <f t="shared" si="6"/>
        <v>0</v>
      </c>
      <c r="G134" s="23">
        <f t="shared" si="7"/>
        <v>0</v>
      </c>
    </row>
    <row r="135" spans="1:7" ht="15">
      <c r="A135" s="21">
        <v>120</v>
      </c>
      <c r="B135" s="21">
        <v>10</v>
      </c>
      <c r="C135" s="23">
        <f t="shared" si="4"/>
        <v>0</v>
      </c>
      <c r="D135" s="23">
        <f t="shared" si="5"/>
        <v>0</v>
      </c>
      <c r="E135" s="23">
        <f t="shared" si="6"/>
        <v>0</v>
      </c>
      <c r="G135" s="23">
        <f t="shared" si="7"/>
        <v>0</v>
      </c>
    </row>
    <row r="136" spans="1:7" ht="15">
      <c r="A136" s="21">
        <v>121</v>
      </c>
      <c r="C136" s="23">
        <f t="shared" si="4"/>
        <v>0</v>
      </c>
      <c r="D136" s="23">
        <f t="shared" si="5"/>
        <v>0</v>
      </c>
      <c r="E136" s="23">
        <f t="shared" si="6"/>
        <v>0</v>
      </c>
      <c r="G136" s="23">
        <f t="shared" si="7"/>
        <v>0</v>
      </c>
    </row>
    <row r="137" spans="1:7" ht="15" collapsed="1">
      <c r="A137" s="21">
        <v>122</v>
      </c>
      <c r="C137" s="23">
        <f t="shared" si="4"/>
        <v>0</v>
      </c>
      <c r="D137" s="23">
        <f t="shared" si="5"/>
        <v>0</v>
      </c>
      <c r="E137" s="23">
        <f t="shared" si="6"/>
        <v>0</v>
      </c>
      <c r="G137" s="23">
        <f t="shared" si="7"/>
        <v>0</v>
      </c>
    </row>
    <row r="138" spans="1:7" ht="15">
      <c r="A138" s="21">
        <v>123</v>
      </c>
      <c r="C138" s="23">
        <f t="shared" si="4"/>
        <v>0</v>
      </c>
      <c r="D138" s="23">
        <f t="shared" si="5"/>
        <v>0</v>
      </c>
      <c r="E138" s="23">
        <f t="shared" si="6"/>
        <v>0</v>
      </c>
      <c r="G138" s="23">
        <f t="shared" si="7"/>
        <v>0</v>
      </c>
    </row>
    <row r="139" spans="1:7" ht="15">
      <c r="A139" s="21">
        <v>124</v>
      </c>
      <c r="C139" s="23">
        <f t="shared" si="4"/>
        <v>0</v>
      </c>
      <c r="D139" s="23">
        <f t="shared" si="5"/>
        <v>0</v>
      </c>
      <c r="E139" s="23">
        <f t="shared" si="6"/>
        <v>0</v>
      </c>
      <c r="G139" s="23">
        <f t="shared" si="7"/>
        <v>0</v>
      </c>
    </row>
    <row r="140" spans="1:7" ht="15">
      <c r="A140" s="21">
        <v>125</v>
      </c>
      <c r="C140" s="23">
        <f t="shared" si="4"/>
        <v>0</v>
      </c>
      <c r="D140" s="23">
        <f t="shared" si="5"/>
        <v>0</v>
      </c>
      <c r="E140" s="23">
        <f t="shared" si="6"/>
        <v>0</v>
      </c>
      <c r="G140" s="23">
        <f t="shared" si="7"/>
        <v>0</v>
      </c>
    </row>
    <row r="141" spans="1:7" ht="15">
      <c r="A141" s="21">
        <v>126</v>
      </c>
      <c r="C141" s="23">
        <f t="shared" si="4"/>
        <v>0</v>
      </c>
      <c r="D141" s="23">
        <f t="shared" si="5"/>
        <v>0</v>
      </c>
      <c r="E141" s="23">
        <f t="shared" si="6"/>
        <v>0</v>
      </c>
      <c r="G141" s="23">
        <f t="shared" si="7"/>
        <v>0</v>
      </c>
    </row>
    <row r="142" spans="1:7" ht="15">
      <c r="A142" s="21">
        <v>127</v>
      </c>
      <c r="C142" s="23">
        <f t="shared" si="4"/>
        <v>0</v>
      </c>
      <c r="D142" s="23">
        <f t="shared" si="5"/>
        <v>0</v>
      </c>
      <c r="E142" s="23">
        <f t="shared" si="6"/>
        <v>0</v>
      </c>
      <c r="G142" s="23">
        <f t="shared" si="7"/>
        <v>0</v>
      </c>
    </row>
    <row r="143" spans="1:7" ht="15">
      <c r="A143" s="21">
        <v>128</v>
      </c>
      <c r="C143" s="23">
        <f t="shared" si="4"/>
        <v>0</v>
      </c>
      <c r="D143" s="23">
        <f t="shared" si="5"/>
        <v>0</v>
      </c>
      <c r="E143" s="23">
        <f t="shared" si="6"/>
        <v>0</v>
      </c>
      <c r="G143" s="23">
        <f t="shared" si="7"/>
        <v>0</v>
      </c>
    </row>
    <row r="144" spans="1:7" ht="15">
      <c r="A144" s="21">
        <v>129</v>
      </c>
      <c r="C144" s="23">
        <f t="shared" si="4"/>
        <v>0</v>
      </c>
      <c r="D144" s="23">
        <f t="shared" si="5"/>
        <v>0</v>
      </c>
      <c r="E144" s="23">
        <f t="shared" si="6"/>
        <v>0</v>
      </c>
      <c r="G144" s="23">
        <f t="shared" si="7"/>
        <v>0</v>
      </c>
    </row>
    <row r="145" spans="1:7" ht="15">
      <c r="A145" s="21">
        <v>130</v>
      </c>
      <c r="C145" s="23">
        <f aca="true" t="shared" si="8" ref="C145:C208">IF((E144*D$5/100)&gt;0,(E144*D$5/100),0)/12</f>
        <v>0</v>
      </c>
      <c r="D145" s="23">
        <f aca="true" t="shared" si="9" ref="D145:D208">IF(AND(C145&gt;0,E144&gt;D145),(D$8-C145),E144)</f>
        <v>0</v>
      </c>
      <c r="E145" s="23">
        <f aca="true" t="shared" si="10" ref="E145:E208">IF((E144-D145)&gt;0,(E144-D145),0)</f>
        <v>0</v>
      </c>
      <c r="G145" s="23">
        <f aca="true" t="shared" si="11" ref="G145:G208">IF(((C145+D145)/12),((C145+D145)),0)</f>
        <v>0</v>
      </c>
    </row>
    <row r="146" spans="1:7" ht="15">
      <c r="A146" s="21">
        <v>131</v>
      </c>
      <c r="C146" s="23">
        <f t="shared" si="8"/>
        <v>0</v>
      </c>
      <c r="D146" s="23">
        <f t="shared" si="9"/>
        <v>0</v>
      </c>
      <c r="E146" s="23">
        <f t="shared" si="10"/>
        <v>0</v>
      </c>
      <c r="G146" s="23">
        <f t="shared" si="11"/>
        <v>0</v>
      </c>
    </row>
    <row r="147" spans="1:7" ht="15" collapsed="1">
      <c r="A147" s="21">
        <v>132</v>
      </c>
      <c r="B147" s="21">
        <v>11</v>
      </c>
      <c r="C147" s="23">
        <f t="shared" si="8"/>
        <v>0</v>
      </c>
      <c r="D147" s="23">
        <f t="shared" si="9"/>
        <v>0</v>
      </c>
      <c r="E147" s="23">
        <f t="shared" si="10"/>
        <v>0</v>
      </c>
      <c r="G147" s="23">
        <f t="shared" si="11"/>
        <v>0</v>
      </c>
    </row>
    <row r="148" spans="1:7" ht="15">
      <c r="A148" s="21">
        <v>133</v>
      </c>
      <c r="C148" s="23">
        <f t="shared" si="8"/>
        <v>0</v>
      </c>
      <c r="D148" s="23">
        <f t="shared" si="9"/>
        <v>0</v>
      </c>
      <c r="E148" s="23">
        <f t="shared" si="10"/>
        <v>0</v>
      </c>
      <c r="G148" s="23">
        <f t="shared" si="11"/>
        <v>0</v>
      </c>
    </row>
    <row r="149" spans="1:7" ht="15">
      <c r="A149" s="21">
        <v>134</v>
      </c>
      <c r="C149" s="23">
        <f t="shared" si="8"/>
        <v>0</v>
      </c>
      <c r="D149" s="23">
        <f t="shared" si="9"/>
        <v>0</v>
      </c>
      <c r="E149" s="23">
        <f t="shared" si="10"/>
        <v>0</v>
      </c>
      <c r="G149" s="23">
        <f t="shared" si="11"/>
        <v>0</v>
      </c>
    </row>
    <row r="150" spans="1:7" ht="15">
      <c r="A150" s="21">
        <v>135</v>
      </c>
      <c r="C150" s="23">
        <f t="shared" si="8"/>
        <v>0</v>
      </c>
      <c r="D150" s="23">
        <f t="shared" si="9"/>
        <v>0</v>
      </c>
      <c r="E150" s="23">
        <f t="shared" si="10"/>
        <v>0</v>
      </c>
      <c r="G150" s="23">
        <f t="shared" si="11"/>
        <v>0</v>
      </c>
    </row>
    <row r="151" spans="1:7" ht="15">
      <c r="A151" s="21">
        <v>136</v>
      </c>
      <c r="C151" s="23">
        <f t="shared" si="8"/>
        <v>0</v>
      </c>
      <c r="D151" s="23">
        <f t="shared" si="9"/>
        <v>0</v>
      </c>
      <c r="E151" s="23">
        <f t="shared" si="10"/>
        <v>0</v>
      </c>
      <c r="G151" s="23">
        <f t="shared" si="11"/>
        <v>0</v>
      </c>
    </row>
    <row r="152" spans="1:7" ht="15">
      <c r="A152" s="21">
        <v>137</v>
      </c>
      <c r="C152" s="23">
        <f t="shared" si="8"/>
        <v>0</v>
      </c>
      <c r="D152" s="23">
        <f t="shared" si="9"/>
        <v>0</v>
      </c>
      <c r="E152" s="23">
        <f t="shared" si="10"/>
        <v>0</v>
      </c>
      <c r="G152" s="23">
        <f t="shared" si="11"/>
        <v>0</v>
      </c>
    </row>
    <row r="153" spans="1:7" ht="15">
      <c r="A153" s="21">
        <v>138</v>
      </c>
      <c r="C153" s="23">
        <f t="shared" si="8"/>
        <v>0</v>
      </c>
      <c r="D153" s="23">
        <f t="shared" si="9"/>
        <v>0</v>
      </c>
      <c r="E153" s="23">
        <f t="shared" si="10"/>
        <v>0</v>
      </c>
      <c r="G153" s="23">
        <f t="shared" si="11"/>
        <v>0</v>
      </c>
    </row>
    <row r="154" spans="1:7" ht="15">
      <c r="A154" s="21">
        <v>139</v>
      </c>
      <c r="C154" s="23">
        <f t="shared" si="8"/>
        <v>0</v>
      </c>
      <c r="D154" s="23">
        <f t="shared" si="9"/>
        <v>0</v>
      </c>
      <c r="E154" s="23">
        <f t="shared" si="10"/>
        <v>0</v>
      </c>
      <c r="G154" s="23">
        <f t="shared" si="11"/>
        <v>0</v>
      </c>
    </row>
    <row r="155" spans="1:7" ht="15">
      <c r="A155" s="21">
        <v>140</v>
      </c>
      <c r="C155" s="23">
        <f t="shared" si="8"/>
        <v>0</v>
      </c>
      <c r="D155" s="23">
        <f t="shared" si="9"/>
        <v>0</v>
      </c>
      <c r="E155" s="23">
        <f t="shared" si="10"/>
        <v>0</v>
      </c>
      <c r="G155" s="23">
        <f t="shared" si="11"/>
        <v>0</v>
      </c>
    </row>
    <row r="156" spans="1:7" ht="15">
      <c r="A156" s="21">
        <v>141</v>
      </c>
      <c r="C156" s="23">
        <f t="shared" si="8"/>
        <v>0</v>
      </c>
      <c r="D156" s="23">
        <f t="shared" si="9"/>
        <v>0</v>
      </c>
      <c r="E156" s="23">
        <f t="shared" si="10"/>
        <v>0</v>
      </c>
      <c r="G156" s="23">
        <f t="shared" si="11"/>
        <v>0</v>
      </c>
    </row>
    <row r="157" spans="1:7" ht="15" collapsed="1">
      <c r="A157" s="21">
        <v>142</v>
      </c>
      <c r="C157" s="23">
        <f t="shared" si="8"/>
        <v>0</v>
      </c>
      <c r="D157" s="23">
        <f t="shared" si="9"/>
        <v>0</v>
      </c>
      <c r="E157" s="23">
        <f t="shared" si="10"/>
        <v>0</v>
      </c>
      <c r="G157" s="23">
        <f t="shared" si="11"/>
        <v>0</v>
      </c>
    </row>
    <row r="158" spans="1:7" ht="15">
      <c r="A158" s="21">
        <v>143</v>
      </c>
      <c r="C158" s="23">
        <f t="shared" si="8"/>
        <v>0</v>
      </c>
      <c r="D158" s="23">
        <f t="shared" si="9"/>
        <v>0</v>
      </c>
      <c r="E158" s="23">
        <f t="shared" si="10"/>
        <v>0</v>
      </c>
      <c r="G158" s="23">
        <f t="shared" si="11"/>
        <v>0</v>
      </c>
    </row>
    <row r="159" spans="1:7" ht="15">
      <c r="A159" s="21">
        <v>144</v>
      </c>
      <c r="B159" s="21">
        <v>12</v>
      </c>
      <c r="C159" s="23">
        <f t="shared" si="8"/>
        <v>0</v>
      </c>
      <c r="D159" s="23">
        <f t="shared" si="9"/>
        <v>0</v>
      </c>
      <c r="E159" s="23">
        <f t="shared" si="10"/>
        <v>0</v>
      </c>
      <c r="G159" s="23">
        <f t="shared" si="11"/>
        <v>0</v>
      </c>
    </row>
    <row r="160" spans="1:7" ht="15">
      <c r="A160" s="21">
        <v>145</v>
      </c>
      <c r="C160" s="23">
        <f t="shared" si="8"/>
        <v>0</v>
      </c>
      <c r="D160" s="23">
        <f t="shared" si="9"/>
        <v>0</v>
      </c>
      <c r="E160" s="23">
        <f t="shared" si="10"/>
        <v>0</v>
      </c>
      <c r="G160" s="23">
        <f t="shared" si="11"/>
        <v>0</v>
      </c>
    </row>
    <row r="161" spans="1:7" ht="15">
      <c r="A161" s="21">
        <v>146</v>
      </c>
      <c r="C161" s="23">
        <f t="shared" si="8"/>
        <v>0</v>
      </c>
      <c r="D161" s="23">
        <f t="shared" si="9"/>
        <v>0</v>
      </c>
      <c r="E161" s="23">
        <f t="shared" si="10"/>
        <v>0</v>
      </c>
      <c r="G161" s="23">
        <f t="shared" si="11"/>
        <v>0</v>
      </c>
    </row>
    <row r="162" spans="1:7" ht="15">
      <c r="A162" s="21">
        <v>147</v>
      </c>
      <c r="C162" s="23">
        <f t="shared" si="8"/>
        <v>0</v>
      </c>
      <c r="D162" s="23">
        <f t="shared" si="9"/>
        <v>0</v>
      </c>
      <c r="E162" s="23">
        <f t="shared" si="10"/>
        <v>0</v>
      </c>
      <c r="G162" s="23">
        <f t="shared" si="11"/>
        <v>0</v>
      </c>
    </row>
    <row r="163" spans="1:7" ht="15">
      <c r="A163" s="21">
        <v>148</v>
      </c>
      <c r="C163" s="23">
        <f t="shared" si="8"/>
        <v>0</v>
      </c>
      <c r="D163" s="23">
        <f t="shared" si="9"/>
        <v>0</v>
      </c>
      <c r="E163" s="23">
        <f t="shared" si="10"/>
        <v>0</v>
      </c>
      <c r="G163" s="23">
        <f t="shared" si="11"/>
        <v>0</v>
      </c>
    </row>
    <row r="164" spans="1:7" ht="15">
      <c r="A164" s="21">
        <v>149</v>
      </c>
      <c r="C164" s="23">
        <f t="shared" si="8"/>
        <v>0</v>
      </c>
      <c r="D164" s="23">
        <f t="shared" si="9"/>
        <v>0</v>
      </c>
      <c r="E164" s="23">
        <f t="shared" si="10"/>
        <v>0</v>
      </c>
      <c r="G164" s="23">
        <f t="shared" si="11"/>
        <v>0</v>
      </c>
    </row>
    <row r="165" spans="1:7" ht="15">
      <c r="A165" s="21">
        <v>150</v>
      </c>
      <c r="C165" s="23">
        <f t="shared" si="8"/>
        <v>0</v>
      </c>
      <c r="D165" s="23">
        <f t="shared" si="9"/>
        <v>0</v>
      </c>
      <c r="E165" s="23">
        <f t="shared" si="10"/>
        <v>0</v>
      </c>
      <c r="G165" s="23">
        <f t="shared" si="11"/>
        <v>0</v>
      </c>
    </row>
    <row r="166" spans="1:7" ht="15">
      <c r="A166" s="21">
        <v>151</v>
      </c>
      <c r="C166" s="23">
        <f t="shared" si="8"/>
        <v>0</v>
      </c>
      <c r="D166" s="23">
        <f t="shared" si="9"/>
        <v>0</v>
      </c>
      <c r="E166" s="23">
        <f t="shared" si="10"/>
        <v>0</v>
      </c>
      <c r="G166" s="23">
        <f t="shared" si="11"/>
        <v>0</v>
      </c>
    </row>
    <row r="167" spans="1:7" ht="15" collapsed="1">
      <c r="A167" s="21">
        <v>152</v>
      </c>
      <c r="C167" s="23">
        <f t="shared" si="8"/>
        <v>0</v>
      </c>
      <c r="D167" s="23">
        <f t="shared" si="9"/>
        <v>0</v>
      </c>
      <c r="E167" s="23">
        <f t="shared" si="10"/>
        <v>0</v>
      </c>
      <c r="G167" s="23">
        <f t="shared" si="11"/>
        <v>0</v>
      </c>
    </row>
    <row r="168" spans="1:7" ht="15">
      <c r="A168" s="21">
        <v>153</v>
      </c>
      <c r="C168" s="23">
        <f t="shared" si="8"/>
        <v>0</v>
      </c>
      <c r="D168" s="23">
        <f t="shared" si="9"/>
        <v>0</v>
      </c>
      <c r="E168" s="23">
        <f t="shared" si="10"/>
        <v>0</v>
      </c>
      <c r="G168" s="23">
        <f t="shared" si="11"/>
        <v>0</v>
      </c>
    </row>
    <row r="169" spans="1:7" ht="15">
      <c r="A169" s="21">
        <v>154</v>
      </c>
      <c r="C169" s="23">
        <f t="shared" si="8"/>
        <v>0</v>
      </c>
      <c r="D169" s="23">
        <f t="shared" si="9"/>
        <v>0</v>
      </c>
      <c r="E169" s="23">
        <f t="shared" si="10"/>
        <v>0</v>
      </c>
      <c r="G169" s="23">
        <f t="shared" si="11"/>
        <v>0</v>
      </c>
    </row>
    <row r="170" spans="1:7" ht="15">
      <c r="A170" s="21">
        <v>155</v>
      </c>
      <c r="C170" s="23">
        <f t="shared" si="8"/>
        <v>0</v>
      </c>
      <c r="D170" s="23">
        <f t="shared" si="9"/>
        <v>0</v>
      </c>
      <c r="E170" s="23">
        <f t="shared" si="10"/>
        <v>0</v>
      </c>
      <c r="G170" s="23">
        <f t="shared" si="11"/>
        <v>0</v>
      </c>
    </row>
    <row r="171" spans="1:7" ht="15">
      <c r="A171" s="21">
        <v>156</v>
      </c>
      <c r="B171" s="21">
        <v>13</v>
      </c>
      <c r="C171" s="23">
        <f t="shared" si="8"/>
        <v>0</v>
      </c>
      <c r="D171" s="23">
        <f t="shared" si="9"/>
        <v>0</v>
      </c>
      <c r="E171" s="23">
        <f t="shared" si="10"/>
        <v>0</v>
      </c>
      <c r="G171" s="23">
        <f t="shared" si="11"/>
        <v>0</v>
      </c>
    </row>
    <row r="172" spans="1:7" ht="15">
      <c r="A172" s="21">
        <v>157</v>
      </c>
      <c r="C172" s="23">
        <f t="shared" si="8"/>
        <v>0</v>
      </c>
      <c r="D172" s="23">
        <f t="shared" si="9"/>
        <v>0</v>
      </c>
      <c r="E172" s="23">
        <f t="shared" si="10"/>
        <v>0</v>
      </c>
      <c r="G172" s="23">
        <f t="shared" si="11"/>
        <v>0</v>
      </c>
    </row>
    <row r="173" spans="1:7" ht="15">
      <c r="A173" s="21">
        <v>158</v>
      </c>
      <c r="C173" s="23">
        <f t="shared" si="8"/>
        <v>0</v>
      </c>
      <c r="D173" s="23">
        <f t="shared" si="9"/>
        <v>0</v>
      </c>
      <c r="E173" s="23">
        <f t="shared" si="10"/>
        <v>0</v>
      </c>
      <c r="G173" s="23">
        <f t="shared" si="11"/>
        <v>0</v>
      </c>
    </row>
    <row r="174" spans="1:7" ht="15">
      <c r="A174" s="21">
        <v>159</v>
      </c>
      <c r="C174" s="23">
        <f t="shared" si="8"/>
        <v>0</v>
      </c>
      <c r="D174" s="23">
        <f t="shared" si="9"/>
        <v>0</v>
      </c>
      <c r="E174" s="23">
        <f t="shared" si="10"/>
        <v>0</v>
      </c>
      <c r="G174" s="23">
        <f t="shared" si="11"/>
        <v>0</v>
      </c>
    </row>
    <row r="175" spans="1:7" ht="15">
      <c r="A175" s="21">
        <v>160</v>
      </c>
      <c r="C175" s="23">
        <f t="shared" si="8"/>
        <v>0</v>
      </c>
      <c r="D175" s="23">
        <f t="shared" si="9"/>
        <v>0</v>
      </c>
      <c r="E175" s="23">
        <f t="shared" si="10"/>
        <v>0</v>
      </c>
      <c r="G175" s="23">
        <f t="shared" si="11"/>
        <v>0</v>
      </c>
    </row>
    <row r="176" spans="1:7" ht="15">
      <c r="A176" s="21">
        <v>161</v>
      </c>
      <c r="C176" s="23">
        <f t="shared" si="8"/>
        <v>0</v>
      </c>
      <c r="D176" s="23">
        <f t="shared" si="9"/>
        <v>0</v>
      </c>
      <c r="E176" s="23">
        <f t="shared" si="10"/>
        <v>0</v>
      </c>
      <c r="G176" s="23">
        <f t="shared" si="11"/>
        <v>0</v>
      </c>
    </row>
    <row r="177" spans="1:7" ht="15" collapsed="1">
      <c r="A177" s="21">
        <v>162</v>
      </c>
      <c r="C177" s="23">
        <f t="shared" si="8"/>
        <v>0</v>
      </c>
      <c r="D177" s="23">
        <f t="shared" si="9"/>
        <v>0</v>
      </c>
      <c r="E177" s="23">
        <f t="shared" si="10"/>
        <v>0</v>
      </c>
      <c r="G177" s="23">
        <f t="shared" si="11"/>
        <v>0</v>
      </c>
    </row>
    <row r="178" spans="1:7" ht="15">
      <c r="A178" s="21">
        <v>163</v>
      </c>
      <c r="C178" s="23">
        <f t="shared" si="8"/>
        <v>0</v>
      </c>
      <c r="D178" s="23">
        <f t="shared" si="9"/>
        <v>0</v>
      </c>
      <c r="E178" s="23">
        <f t="shared" si="10"/>
        <v>0</v>
      </c>
      <c r="G178" s="23">
        <f t="shared" si="11"/>
        <v>0</v>
      </c>
    </row>
    <row r="179" spans="1:7" ht="15">
      <c r="A179" s="21">
        <v>164</v>
      </c>
      <c r="C179" s="23">
        <f t="shared" si="8"/>
        <v>0</v>
      </c>
      <c r="D179" s="23">
        <f t="shared" si="9"/>
        <v>0</v>
      </c>
      <c r="E179" s="23">
        <f t="shared" si="10"/>
        <v>0</v>
      </c>
      <c r="G179" s="23">
        <f t="shared" si="11"/>
        <v>0</v>
      </c>
    </row>
    <row r="180" spans="1:7" ht="15">
      <c r="A180" s="21">
        <v>165</v>
      </c>
      <c r="C180" s="23">
        <f t="shared" si="8"/>
        <v>0</v>
      </c>
      <c r="D180" s="23">
        <f t="shared" si="9"/>
        <v>0</v>
      </c>
      <c r="E180" s="23">
        <f t="shared" si="10"/>
        <v>0</v>
      </c>
      <c r="G180" s="23">
        <f t="shared" si="11"/>
        <v>0</v>
      </c>
    </row>
    <row r="181" spans="1:7" ht="15">
      <c r="A181" s="21">
        <v>166</v>
      </c>
      <c r="C181" s="23">
        <f t="shared" si="8"/>
        <v>0</v>
      </c>
      <c r="D181" s="23">
        <f t="shared" si="9"/>
        <v>0</v>
      </c>
      <c r="E181" s="23">
        <f t="shared" si="10"/>
        <v>0</v>
      </c>
      <c r="G181" s="23">
        <f t="shared" si="11"/>
        <v>0</v>
      </c>
    </row>
    <row r="182" spans="1:7" ht="15">
      <c r="A182" s="21">
        <v>167</v>
      </c>
      <c r="C182" s="23">
        <f t="shared" si="8"/>
        <v>0</v>
      </c>
      <c r="D182" s="23">
        <f t="shared" si="9"/>
        <v>0</v>
      </c>
      <c r="E182" s="23">
        <f t="shared" si="10"/>
        <v>0</v>
      </c>
      <c r="G182" s="23">
        <f t="shared" si="11"/>
        <v>0</v>
      </c>
    </row>
    <row r="183" spans="1:7" ht="15">
      <c r="A183" s="21">
        <v>168</v>
      </c>
      <c r="B183" s="21">
        <v>14</v>
      </c>
      <c r="C183" s="23">
        <f t="shared" si="8"/>
        <v>0</v>
      </c>
      <c r="D183" s="23">
        <f t="shared" si="9"/>
        <v>0</v>
      </c>
      <c r="E183" s="23">
        <f t="shared" si="10"/>
        <v>0</v>
      </c>
      <c r="G183" s="23">
        <f t="shared" si="11"/>
        <v>0</v>
      </c>
    </row>
    <row r="184" spans="1:7" ht="15">
      <c r="A184" s="21">
        <v>169</v>
      </c>
      <c r="C184" s="23">
        <f t="shared" si="8"/>
        <v>0</v>
      </c>
      <c r="D184" s="23">
        <f t="shared" si="9"/>
        <v>0</v>
      </c>
      <c r="E184" s="23">
        <f t="shared" si="10"/>
        <v>0</v>
      </c>
      <c r="G184" s="23">
        <f t="shared" si="11"/>
        <v>0</v>
      </c>
    </row>
    <row r="185" spans="1:7" ht="15">
      <c r="A185" s="21">
        <v>170</v>
      </c>
      <c r="C185" s="23">
        <f t="shared" si="8"/>
        <v>0</v>
      </c>
      <c r="D185" s="23">
        <f t="shared" si="9"/>
        <v>0</v>
      </c>
      <c r="E185" s="23">
        <f t="shared" si="10"/>
        <v>0</v>
      </c>
      <c r="G185" s="23">
        <f t="shared" si="11"/>
        <v>0</v>
      </c>
    </row>
    <row r="186" spans="1:7" ht="15">
      <c r="A186" s="21">
        <v>171</v>
      </c>
      <c r="C186" s="23">
        <f t="shared" si="8"/>
        <v>0</v>
      </c>
      <c r="D186" s="23">
        <f t="shared" si="9"/>
        <v>0</v>
      </c>
      <c r="E186" s="23">
        <f t="shared" si="10"/>
        <v>0</v>
      </c>
      <c r="G186" s="23">
        <f t="shared" si="11"/>
        <v>0</v>
      </c>
    </row>
    <row r="187" spans="1:7" ht="15" collapsed="1">
      <c r="A187" s="21">
        <v>172</v>
      </c>
      <c r="C187" s="23">
        <f t="shared" si="8"/>
        <v>0</v>
      </c>
      <c r="D187" s="23">
        <f t="shared" si="9"/>
        <v>0</v>
      </c>
      <c r="E187" s="23">
        <f t="shared" si="10"/>
        <v>0</v>
      </c>
      <c r="G187" s="23">
        <f t="shared" si="11"/>
        <v>0</v>
      </c>
    </row>
    <row r="188" spans="1:7" ht="15">
      <c r="A188" s="21">
        <v>173</v>
      </c>
      <c r="C188" s="23">
        <f t="shared" si="8"/>
        <v>0</v>
      </c>
      <c r="D188" s="23">
        <f t="shared" si="9"/>
        <v>0</v>
      </c>
      <c r="E188" s="23">
        <f t="shared" si="10"/>
        <v>0</v>
      </c>
      <c r="G188" s="23">
        <f t="shared" si="11"/>
        <v>0</v>
      </c>
    </row>
    <row r="189" spans="1:7" ht="15">
      <c r="A189" s="21">
        <v>174</v>
      </c>
      <c r="C189" s="23">
        <f t="shared" si="8"/>
        <v>0</v>
      </c>
      <c r="D189" s="23">
        <f t="shared" si="9"/>
        <v>0</v>
      </c>
      <c r="E189" s="23">
        <f t="shared" si="10"/>
        <v>0</v>
      </c>
      <c r="G189" s="23">
        <f t="shared" si="11"/>
        <v>0</v>
      </c>
    </row>
    <row r="190" spans="1:7" ht="15">
      <c r="A190" s="21">
        <v>175</v>
      </c>
      <c r="C190" s="23">
        <f t="shared" si="8"/>
        <v>0</v>
      </c>
      <c r="D190" s="23">
        <f t="shared" si="9"/>
        <v>0</v>
      </c>
      <c r="E190" s="23">
        <f t="shared" si="10"/>
        <v>0</v>
      </c>
      <c r="G190" s="23">
        <f t="shared" si="11"/>
        <v>0</v>
      </c>
    </row>
    <row r="191" spans="1:7" ht="15">
      <c r="A191" s="21">
        <v>176</v>
      </c>
      <c r="C191" s="23">
        <f t="shared" si="8"/>
        <v>0</v>
      </c>
      <c r="D191" s="23">
        <f t="shared" si="9"/>
        <v>0</v>
      </c>
      <c r="E191" s="23">
        <f t="shared" si="10"/>
        <v>0</v>
      </c>
      <c r="G191" s="23">
        <f t="shared" si="11"/>
        <v>0</v>
      </c>
    </row>
    <row r="192" spans="1:7" ht="15">
      <c r="A192" s="21">
        <v>177</v>
      </c>
      <c r="C192" s="23">
        <f t="shared" si="8"/>
        <v>0</v>
      </c>
      <c r="D192" s="23">
        <f t="shared" si="9"/>
        <v>0</v>
      </c>
      <c r="E192" s="23">
        <f t="shared" si="10"/>
        <v>0</v>
      </c>
      <c r="G192" s="23">
        <f t="shared" si="11"/>
        <v>0</v>
      </c>
    </row>
    <row r="193" spans="1:7" ht="15">
      <c r="A193" s="21">
        <v>178</v>
      </c>
      <c r="C193" s="23">
        <f t="shared" si="8"/>
        <v>0</v>
      </c>
      <c r="D193" s="23">
        <f t="shared" si="9"/>
        <v>0</v>
      </c>
      <c r="E193" s="23">
        <f t="shared" si="10"/>
        <v>0</v>
      </c>
      <c r="G193" s="23">
        <f t="shared" si="11"/>
        <v>0</v>
      </c>
    </row>
    <row r="194" spans="1:7" ht="15">
      <c r="A194" s="21">
        <v>179</v>
      </c>
      <c r="C194" s="23">
        <f t="shared" si="8"/>
        <v>0</v>
      </c>
      <c r="D194" s="23">
        <f t="shared" si="9"/>
        <v>0</v>
      </c>
      <c r="E194" s="23">
        <f t="shared" si="10"/>
        <v>0</v>
      </c>
      <c r="G194" s="23">
        <f t="shared" si="11"/>
        <v>0</v>
      </c>
    </row>
    <row r="195" spans="1:7" ht="15">
      <c r="A195" s="21">
        <v>180</v>
      </c>
      <c r="B195" s="21">
        <v>15</v>
      </c>
      <c r="C195" s="23">
        <f t="shared" si="8"/>
        <v>0</v>
      </c>
      <c r="D195" s="23">
        <f t="shared" si="9"/>
        <v>0</v>
      </c>
      <c r="E195" s="23">
        <f t="shared" si="10"/>
        <v>0</v>
      </c>
      <c r="G195" s="23">
        <f t="shared" si="11"/>
        <v>0</v>
      </c>
    </row>
    <row r="196" spans="1:7" ht="15">
      <c r="A196" s="21">
        <v>181</v>
      </c>
      <c r="C196" s="23">
        <f t="shared" si="8"/>
        <v>0</v>
      </c>
      <c r="D196" s="23">
        <f t="shared" si="9"/>
        <v>0</v>
      </c>
      <c r="E196" s="23">
        <f t="shared" si="10"/>
        <v>0</v>
      </c>
      <c r="G196" s="23">
        <f t="shared" si="11"/>
        <v>0</v>
      </c>
    </row>
    <row r="197" spans="1:7" ht="15" collapsed="1">
      <c r="A197" s="21">
        <v>182</v>
      </c>
      <c r="C197" s="23">
        <f t="shared" si="8"/>
        <v>0</v>
      </c>
      <c r="D197" s="23">
        <f t="shared" si="9"/>
        <v>0</v>
      </c>
      <c r="E197" s="23">
        <f t="shared" si="10"/>
        <v>0</v>
      </c>
      <c r="G197" s="23">
        <f t="shared" si="11"/>
        <v>0</v>
      </c>
    </row>
    <row r="198" spans="1:7" ht="15">
      <c r="A198" s="21">
        <v>183</v>
      </c>
      <c r="C198" s="23">
        <f t="shared" si="8"/>
        <v>0</v>
      </c>
      <c r="D198" s="23">
        <f t="shared" si="9"/>
        <v>0</v>
      </c>
      <c r="E198" s="23">
        <f t="shared" si="10"/>
        <v>0</v>
      </c>
      <c r="G198" s="23">
        <f t="shared" si="11"/>
        <v>0</v>
      </c>
    </row>
    <row r="199" spans="1:7" ht="15">
      <c r="A199" s="21">
        <v>184</v>
      </c>
      <c r="C199" s="23">
        <f t="shared" si="8"/>
        <v>0</v>
      </c>
      <c r="D199" s="23">
        <f t="shared" si="9"/>
        <v>0</v>
      </c>
      <c r="E199" s="23">
        <f t="shared" si="10"/>
        <v>0</v>
      </c>
      <c r="G199" s="23">
        <f t="shared" si="11"/>
        <v>0</v>
      </c>
    </row>
    <row r="200" spans="1:7" ht="15">
      <c r="A200" s="21">
        <v>185</v>
      </c>
      <c r="C200" s="23">
        <f t="shared" si="8"/>
        <v>0</v>
      </c>
      <c r="D200" s="23">
        <f t="shared" si="9"/>
        <v>0</v>
      </c>
      <c r="E200" s="23">
        <f t="shared" si="10"/>
        <v>0</v>
      </c>
      <c r="G200" s="23">
        <f t="shared" si="11"/>
        <v>0</v>
      </c>
    </row>
    <row r="201" spans="1:7" ht="15">
      <c r="A201" s="21">
        <v>186</v>
      </c>
      <c r="C201" s="23">
        <f t="shared" si="8"/>
        <v>0</v>
      </c>
      <c r="D201" s="23">
        <f t="shared" si="9"/>
        <v>0</v>
      </c>
      <c r="E201" s="23">
        <f t="shared" si="10"/>
        <v>0</v>
      </c>
      <c r="G201" s="23">
        <f t="shared" si="11"/>
        <v>0</v>
      </c>
    </row>
    <row r="202" spans="1:7" ht="15">
      <c r="A202" s="21">
        <v>187</v>
      </c>
      <c r="C202" s="23">
        <f t="shared" si="8"/>
        <v>0</v>
      </c>
      <c r="D202" s="23">
        <f t="shared" si="9"/>
        <v>0</v>
      </c>
      <c r="E202" s="23">
        <f t="shared" si="10"/>
        <v>0</v>
      </c>
      <c r="G202" s="23">
        <f t="shared" si="11"/>
        <v>0</v>
      </c>
    </row>
    <row r="203" spans="1:7" ht="15">
      <c r="A203" s="21">
        <v>188</v>
      </c>
      <c r="C203" s="23">
        <f t="shared" si="8"/>
        <v>0</v>
      </c>
      <c r="D203" s="23">
        <f t="shared" si="9"/>
        <v>0</v>
      </c>
      <c r="E203" s="23">
        <f t="shared" si="10"/>
        <v>0</v>
      </c>
      <c r="G203" s="23">
        <f t="shared" si="11"/>
        <v>0</v>
      </c>
    </row>
    <row r="204" spans="1:7" ht="15">
      <c r="A204" s="21">
        <v>189</v>
      </c>
      <c r="C204" s="23">
        <f t="shared" si="8"/>
        <v>0</v>
      </c>
      <c r="D204" s="23">
        <f t="shared" si="9"/>
        <v>0</v>
      </c>
      <c r="E204" s="23">
        <f t="shared" si="10"/>
        <v>0</v>
      </c>
      <c r="G204" s="23">
        <f t="shared" si="11"/>
        <v>0</v>
      </c>
    </row>
    <row r="205" spans="1:7" ht="15">
      <c r="A205" s="21">
        <v>190</v>
      </c>
      <c r="C205" s="23">
        <f t="shared" si="8"/>
        <v>0</v>
      </c>
      <c r="D205" s="23">
        <f t="shared" si="9"/>
        <v>0</v>
      </c>
      <c r="E205" s="23">
        <f t="shared" si="10"/>
        <v>0</v>
      </c>
      <c r="G205" s="23">
        <f t="shared" si="11"/>
        <v>0</v>
      </c>
    </row>
    <row r="206" spans="1:7" ht="15">
      <c r="A206" s="21">
        <v>191</v>
      </c>
      <c r="C206" s="23">
        <f t="shared" si="8"/>
        <v>0</v>
      </c>
      <c r="D206" s="23">
        <f t="shared" si="9"/>
        <v>0</v>
      </c>
      <c r="E206" s="23">
        <f t="shared" si="10"/>
        <v>0</v>
      </c>
      <c r="G206" s="23">
        <f t="shared" si="11"/>
        <v>0</v>
      </c>
    </row>
    <row r="207" spans="1:7" ht="15" collapsed="1">
      <c r="A207" s="21">
        <v>192</v>
      </c>
      <c r="B207" s="21">
        <v>16</v>
      </c>
      <c r="C207" s="23">
        <f t="shared" si="8"/>
        <v>0</v>
      </c>
      <c r="D207" s="23">
        <f t="shared" si="9"/>
        <v>0</v>
      </c>
      <c r="E207" s="23">
        <f t="shared" si="10"/>
        <v>0</v>
      </c>
      <c r="G207" s="23">
        <f t="shared" si="11"/>
        <v>0</v>
      </c>
    </row>
    <row r="208" spans="1:7" ht="15">
      <c r="A208" s="21">
        <v>193</v>
      </c>
      <c r="C208" s="23">
        <f t="shared" si="8"/>
        <v>0</v>
      </c>
      <c r="D208" s="23">
        <f t="shared" si="9"/>
        <v>0</v>
      </c>
      <c r="E208" s="23">
        <f t="shared" si="10"/>
        <v>0</v>
      </c>
      <c r="G208" s="23">
        <f t="shared" si="11"/>
        <v>0</v>
      </c>
    </row>
    <row r="209" spans="1:7" ht="15">
      <c r="A209" s="21">
        <v>194</v>
      </c>
      <c r="C209" s="23">
        <f aca="true" t="shared" si="12" ref="C209:C272">IF((E208*D$5/100)&gt;0,(E208*D$5/100),0)/12</f>
        <v>0</v>
      </c>
      <c r="D209" s="23">
        <f aca="true" t="shared" si="13" ref="D209:D272">IF(AND(C209&gt;0,E208&gt;D209),(D$8-C209),E208)</f>
        <v>0</v>
      </c>
      <c r="E209" s="23">
        <f aca="true" t="shared" si="14" ref="E209:E272">IF((E208-D209)&gt;0,(E208-D209),0)</f>
        <v>0</v>
      </c>
      <c r="G209" s="23">
        <f aca="true" t="shared" si="15" ref="G209:G272">IF(((C209+D209)/12),((C209+D209)),0)</f>
        <v>0</v>
      </c>
    </row>
    <row r="210" spans="1:7" ht="15">
      <c r="A210" s="21">
        <v>195</v>
      </c>
      <c r="C210" s="23">
        <f t="shared" si="12"/>
        <v>0</v>
      </c>
      <c r="D210" s="23">
        <f t="shared" si="13"/>
        <v>0</v>
      </c>
      <c r="E210" s="23">
        <f t="shared" si="14"/>
        <v>0</v>
      </c>
      <c r="G210" s="23">
        <f t="shared" si="15"/>
        <v>0</v>
      </c>
    </row>
    <row r="211" spans="1:7" ht="15">
      <c r="A211" s="21">
        <v>196</v>
      </c>
      <c r="C211" s="23">
        <f t="shared" si="12"/>
        <v>0</v>
      </c>
      <c r="D211" s="23">
        <f t="shared" si="13"/>
        <v>0</v>
      </c>
      <c r="E211" s="23">
        <f t="shared" si="14"/>
        <v>0</v>
      </c>
      <c r="G211" s="23">
        <f t="shared" si="15"/>
        <v>0</v>
      </c>
    </row>
    <row r="212" spans="1:7" ht="15">
      <c r="A212" s="21">
        <v>197</v>
      </c>
      <c r="C212" s="23">
        <f t="shared" si="12"/>
        <v>0</v>
      </c>
      <c r="D212" s="23">
        <f t="shared" si="13"/>
        <v>0</v>
      </c>
      <c r="E212" s="23">
        <f t="shared" si="14"/>
        <v>0</v>
      </c>
      <c r="G212" s="23">
        <f t="shared" si="15"/>
        <v>0</v>
      </c>
    </row>
    <row r="213" spans="1:7" ht="15">
      <c r="A213" s="21">
        <v>198</v>
      </c>
      <c r="C213" s="23">
        <f t="shared" si="12"/>
        <v>0</v>
      </c>
      <c r="D213" s="23">
        <f t="shared" si="13"/>
        <v>0</v>
      </c>
      <c r="E213" s="23">
        <f t="shared" si="14"/>
        <v>0</v>
      </c>
      <c r="G213" s="23">
        <f t="shared" si="15"/>
        <v>0</v>
      </c>
    </row>
    <row r="214" spans="1:7" ht="15">
      <c r="A214" s="21">
        <v>199</v>
      </c>
      <c r="C214" s="23">
        <f t="shared" si="12"/>
        <v>0</v>
      </c>
      <c r="D214" s="23">
        <f t="shared" si="13"/>
        <v>0</v>
      </c>
      <c r="E214" s="23">
        <f t="shared" si="14"/>
        <v>0</v>
      </c>
      <c r="G214" s="23">
        <f t="shared" si="15"/>
        <v>0</v>
      </c>
    </row>
    <row r="215" spans="1:7" ht="15">
      <c r="A215" s="21">
        <v>200</v>
      </c>
      <c r="C215" s="23">
        <f t="shared" si="12"/>
        <v>0</v>
      </c>
      <c r="D215" s="23">
        <f t="shared" si="13"/>
        <v>0</v>
      </c>
      <c r="E215" s="23">
        <f t="shared" si="14"/>
        <v>0</v>
      </c>
      <c r="G215" s="23">
        <f t="shared" si="15"/>
        <v>0</v>
      </c>
    </row>
    <row r="216" spans="1:7" ht="15">
      <c r="A216" s="21">
        <v>201</v>
      </c>
      <c r="C216" s="23">
        <f t="shared" si="12"/>
        <v>0</v>
      </c>
      <c r="D216" s="23">
        <f t="shared" si="13"/>
        <v>0</v>
      </c>
      <c r="E216" s="23">
        <f t="shared" si="14"/>
        <v>0</v>
      </c>
      <c r="G216" s="23">
        <f t="shared" si="15"/>
        <v>0</v>
      </c>
    </row>
    <row r="217" spans="1:7" ht="15" collapsed="1">
      <c r="A217" s="21">
        <v>202</v>
      </c>
      <c r="C217" s="23">
        <f t="shared" si="12"/>
        <v>0</v>
      </c>
      <c r="D217" s="23">
        <f t="shared" si="13"/>
        <v>0</v>
      </c>
      <c r="E217" s="23">
        <f t="shared" si="14"/>
        <v>0</v>
      </c>
      <c r="G217" s="23">
        <f t="shared" si="15"/>
        <v>0</v>
      </c>
    </row>
    <row r="218" spans="1:7" ht="15">
      <c r="A218" s="21">
        <v>203</v>
      </c>
      <c r="C218" s="23">
        <f t="shared" si="12"/>
        <v>0</v>
      </c>
      <c r="D218" s="23">
        <f t="shared" si="13"/>
        <v>0</v>
      </c>
      <c r="E218" s="23">
        <f t="shared" si="14"/>
        <v>0</v>
      </c>
      <c r="G218" s="23">
        <f t="shared" si="15"/>
        <v>0</v>
      </c>
    </row>
    <row r="219" spans="1:7" ht="15">
      <c r="A219" s="21">
        <v>204</v>
      </c>
      <c r="B219" s="21">
        <v>17</v>
      </c>
      <c r="C219" s="23">
        <f t="shared" si="12"/>
        <v>0</v>
      </c>
      <c r="D219" s="23">
        <f t="shared" si="13"/>
        <v>0</v>
      </c>
      <c r="E219" s="23">
        <f t="shared" si="14"/>
        <v>0</v>
      </c>
      <c r="G219" s="23">
        <f t="shared" si="15"/>
        <v>0</v>
      </c>
    </row>
    <row r="220" spans="1:7" ht="15">
      <c r="A220" s="21">
        <v>205</v>
      </c>
      <c r="C220" s="23">
        <f t="shared" si="12"/>
        <v>0</v>
      </c>
      <c r="D220" s="23">
        <f t="shared" si="13"/>
        <v>0</v>
      </c>
      <c r="E220" s="23">
        <f t="shared" si="14"/>
        <v>0</v>
      </c>
      <c r="G220" s="23">
        <f t="shared" si="15"/>
        <v>0</v>
      </c>
    </row>
    <row r="221" spans="1:7" ht="15">
      <c r="A221" s="21">
        <v>206</v>
      </c>
      <c r="C221" s="23">
        <f t="shared" si="12"/>
        <v>0</v>
      </c>
      <c r="D221" s="23">
        <f t="shared" si="13"/>
        <v>0</v>
      </c>
      <c r="E221" s="23">
        <f t="shared" si="14"/>
        <v>0</v>
      </c>
      <c r="G221" s="23">
        <f t="shared" si="15"/>
        <v>0</v>
      </c>
    </row>
    <row r="222" spans="1:7" ht="15">
      <c r="A222" s="21">
        <v>207</v>
      </c>
      <c r="C222" s="23">
        <f t="shared" si="12"/>
        <v>0</v>
      </c>
      <c r="D222" s="23">
        <f t="shared" si="13"/>
        <v>0</v>
      </c>
      <c r="E222" s="23">
        <f t="shared" si="14"/>
        <v>0</v>
      </c>
      <c r="G222" s="23">
        <f t="shared" si="15"/>
        <v>0</v>
      </c>
    </row>
    <row r="223" spans="1:7" ht="15">
      <c r="A223" s="21">
        <v>208</v>
      </c>
      <c r="C223" s="23">
        <f t="shared" si="12"/>
        <v>0</v>
      </c>
      <c r="D223" s="23">
        <f t="shared" si="13"/>
        <v>0</v>
      </c>
      <c r="E223" s="23">
        <f t="shared" si="14"/>
        <v>0</v>
      </c>
      <c r="G223" s="23">
        <f t="shared" si="15"/>
        <v>0</v>
      </c>
    </row>
    <row r="224" spans="1:7" ht="15">
      <c r="A224" s="21">
        <v>209</v>
      </c>
      <c r="C224" s="23">
        <f t="shared" si="12"/>
        <v>0</v>
      </c>
      <c r="D224" s="23">
        <f t="shared" si="13"/>
        <v>0</v>
      </c>
      <c r="E224" s="23">
        <f t="shared" si="14"/>
        <v>0</v>
      </c>
      <c r="G224" s="23">
        <f t="shared" si="15"/>
        <v>0</v>
      </c>
    </row>
    <row r="225" spans="1:7" ht="15">
      <c r="A225" s="21">
        <v>210</v>
      </c>
      <c r="C225" s="23">
        <f t="shared" si="12"/>
        <v>0</v>
      </c>
      <c r="D225" s="23">
        <f t="shared" si="13"/>
        <v>0</v>
      </c>
      <c r="E225" s="23">
        <f t="shared" si="14"/>
        <v>0</v>
      </c>
      <c r="G225" s="23">
        <f t="shared" si="15"/>
        <v>0</v>
      </c>
    </row>
    <row r="226" spans="1:7" ht="15">
      <c r="A226" s="21">
        <v>211</v>
      </c>
      <c r="C226" s="23">
        <f t="shared" si="12"/>
        <v>0</v>
      </c>
      <c r="D226" s="23">
        <f t="shared" si="13"/>
        <v>0</v>
      </c>
      <c r="E226" s="23">
        <f t="shared" si="14"/>
        <v>0</v>
      </c>
      <c r="G226" s="23">
        <f t="shared" si="15"/>
        <v>0</v>
      </c>
    </row>
    <row r="227" spans="1:7" ht="15" collapsed="1">
      <c r="A227" s="21">
        <v>212</v>
      </c>
      <c r="C227" s="23">
        <f t="shared" si="12"/>
        <v>0</v>
      </c>
      <c r="D227" s="23">
        <f t="shared" si="13"/>
        <v>0</v>
      </c>
      <c r="E227" s="23">
        <f t="shared" si="14"/>
        <v>0</v>
      </c>
      <c r="G227" s="23">
        <f t="shared" si="15"/>
        <v>0</v>
      </c>
    </row>
    <row r="228" spans="1:7" ht="15">
      <c r="A228" s="21">
        <v>213</v>
      </c>
      <c r="C228" s="23">
        <f t="shared" si="12"/>
        <v>0</v>
      </c>
      <c r="D228" s="23">
        <f t="shared" si="13"/>
        <v>0</v>
      </c>
      <c r="E228" s="23">
        <f t="shared" si="14"/>
        <v>0</v>
      </c>
      <c r="G228" s="23">
        <f t="shared" si="15"/>
        <v>0</v>
      </c>
    </row>
    <row r="229" spans="1:7" ht="15">
      <c r="A229" s="21">
        <v>214</v>
      </c>
      <c r="C229" s="23">
        <f t="shared" si="12"/>
        <v>0</v>
      </c>
      <c r="D229" s="23">
        <f t="shared" si="13"/>
        <v>0</v>
      </c>
      <c r="E229" s="23">
        <f t="shared" si="14"/>
        <v>0</v>
      </c>
      <c r="G229" s="23">
        <f t="shared" si="15"/>
        <v>0</v>
      </c>
    </row>
    <row r="230" spans="1:7" ht="15">
      <c r="A230" s="21">
        <v>215</v>
      </c>
      <c r="C230" s="23">
        <f t="shared" si="12"/>
        <v>0</v>
      </c>
      <c r="D230" s="23">
        <f t="shared" si="13"/>
        <v>0</v>
      </c>
      <c r="E230" s="23">
        <f t="shared" si="14"/>
        <v>0</v>
      </c>
      <c r="G230" s="23">
        <f t="shared" si="15"/>
        <v>0</v>
      </c>
    </row>
    <row r="231" spans="1:7" ht="15">
      <c r="A231" s="21">
        <v>216</v>
      </c>
      <c r="B231" s="21">
        <v>18</v>
      </c>
      <c r="C231" s="23">
        <f t="shared" si="12"/>
        <v>0</v>
      </c>
      <c r="D231" s="23">
        <f t="shared" si="13"/>
        <v>0</v>
      </c>
      <c r="E231" s="23">
        <f t="shared" si="14"/>
        <v>0</v>
      </c>
      <c r="G231" s="23">
        <f t="shared" si="15"/>
        <v>0</v>
      </c>
    </row>
    <row r="232" spans="1:7" ht="15">
      <c r="A232" s="21">
        <v>217</v>
      </c>
      <c r="C232" s="23">
        <f t="shared" si="12"/>
        <v>0</v>
      </c>
      <c r="D232" s="23">
        <f t="shared" si="13"/>
        <v>0</v>
      </c>
      <c r="E232" s="23">
        <f t="shared" si="14"/>
        <v>0</v>
      </c>
      <c r="G232" s="23">
        <f t="shared" si="15"/>
        <v>0</v>
      </c>
    </row>
    <row r="233" spans="1:7" ht="15">
      <c r="A233" s="21">
        <v>218</v>
      </c>
      <c r="C233" s="23">
        <f t="shared" si="12"/>
        <v>0</v>
      </c>
      <c r="D233" s="23">
        <f t="shared" si="13"/>
        <v>0</v>
      </c>
      <c r="E233" s="23">
        <f t="shared" si="14"/>
        <v>0</v>
      </c>
      <c r="G233" s="23">
        <f t="shared" si="15"/>
        <v>0</v>
      </c>
    </row>
    <row r="234" spans="1:7" ht="15">
      <c r="A234" s="21">
        <v>219</v>
      </c>
      <c r="C234" s="23">
        <f t="shared" si="12"/>
        <v>0</v>
      </c>
      <c r="D234" s="23">
        <f t="shared" si="13"/>
        <v>0</v>
      </c>
      <c r="E234" s="23">
        <f t="shared" si="14"/>
        <v>0</v>
      </c>
      <c r="G234" s="23">
        <f t="shared" si="15"/>
        <v>0</v>
      </c>
    </row>
    <row r="235" spans="1:7" ht="15">
      <c r="A235" s="21">
        <v>220</v>
      </c>
      <c r="C235" s="23">
        <f t="shared" si="12"/>
        <v>0</v>
      </c>
      <c r="D235" s="23">
        <f t="shared" si="13"/>
        <v>0</v>
      </c>
      <c r="E235" s="23">
        <f t="shared" si="14"/>
        <v>0</v>
      </c>
      <c r="G235" s="23">
        <f t="shared" si="15"/>
        <v>0</v>
      </c>
    </row>
    <row r="236" spans="1:7" ht="15">
      <c r="A236" s="21">
        <v>221</v>
      </c>
      <c r="C236" s="23">
        <f t="shared" si="12"/>
        <v>0</v>
      </c>
      <c r="D236" s="23">
        <f t="shared" si="13"/>
        <v>0</v>
      </c>
      <c r="E236" s="23">
        <f t="shared" si="14"/>
        <v>0</v>
      </c>
      <c r="G236" s="23">
        <f t="shared" si="15"/>
        <v>0</v>
      </c>
    </row>
    <row r="237" spans="1:7" ht="15" collapsed="1">
      <c r="A237" s="21">
        <v>222</v>
      </c>
      <c r="C237" s="23">
        <f t="shared" si="12"/>
        <v>0</v>
      </c>
      <c r="D237" s="23">
        <f t="shared" si="13"/>
        <v>0</v>
      </c>
      <c r="E237" s="23">
        <f t="shared" si="14"/>
        <v>0</v>
      </c>
      <c r="G237" s="23">
        <f t="shared" si="15"/>
        <v>0</v>
      </c>
    </row>
    <row r="238" spans="1:7" ht="15">
      <c r="A238" s="21">
        <v>223</v>
      </c>
      <c r="C238" s="23">
        <f t="shared" si="12"/>
        <v>0</v>
      </c>
      <c r="D238" s="23">
        <f t="shared" si="13"/>
        <v>0</v>
      </c>
      <c r="E238" s="23">
        <f t="shared" si="14"/>
        <v>0</v>
      </c>
      <c r="G238" s="23">
        <f t="shared" si="15"/>
        <v>0</v>
      </c>
    </row>
    <row r="239" spans="1:7" ht="15">
      <c r="A239" s="21">
        <v>224</v>
      </c>
      <c r="C239" s="23">
        <f t="shared" si="12"/>
        <v>0</v>
      </c>
      <c r="D239" s="23">
        <f t="shared" si="13"/>
        <v>0</v>
      </c>
      <c r="E239" s="23">
        <f t="shared" si="14"/>
        <v>0</v>
      </c>
      <c r="G239" s="23">
        <f t="shared" si="15"/>
        <v>0</v>
      </c>
    </row>
    <row r="240" spans="1:7" ht="15">
      <c r="A240" s="21">
        <v>225</v>
      </c>
      <c r="C240" s="23">
        <f t="shared" si="12"/>
        <v>0</v>
      </c>
      <c r="D240" s="23">
        <f t="shared" si="13"/>
        <v>0</v>
      </c>
      <c r="E240" s="23">
        <f t="shared" si="14"/>
        <v>0</v>
      </c>
      <c r="G240" s="23">
        <f t="shared" si="15"/>
        <v>0</v>
      </c>
    </row>
    <row r="241" spans="1:7" ht="15">
      <c r="A241" s="21">
        <v>226</v>
      </c>
      <c r="C241" s="23">
        <f t="shared" si="12"/>
        <v>0</v>
      </c>
      <c r="D241" s="23">
        <f t="shared" si="13"/>
        <v>0</v>
      </c>
      <c r="E241" s="23">
        <f t="shared" si="14"/>
        <v>0</v>
      </c>
      <c r="G241" s="23">
        <f t="shared" si="15"/>
        <v>0</v>
      </c>
    </row>
    <row r="242" spans="1:7" ht="15">
      <c r="A242" s="21">
        <v>227</v>
      </c>
      <c r="C242" s="23">
        <f t="shared" si="12"/>
        <v>0</v>
      </c>
      <c r="D242" s="23">
        <f t="shared" si="13"/>
        <v>0</v>
      </c>
      <c r="E242" s="23">
        <f t="shared" si="14"/>
        <v>0</v>
      </c>
      <c r="G242" s="23">
        <f t="shared" si="15"/>
        <v>0</v>
      </c>
    </row>
    <row r="243" spans="1:7" ht="15">
      <c r="A243" s="21">
        <v>228</v>
      </c>
      <c r="B243" s="21">
        <v>19</v>
      </c>
      <c r="C243" s="23">
        <f t="shared" si="12"/>
        <v>0</v>
      </c>
      <c r="D243" s="23">
        <f t="shared" si="13"/>
        <v>0</v>
      </c>
      <c r="E243" s="23">
        <f t="shared" si="14"/>
        <v>0</v>
      </c>
      <c r="G243" s="23">
        <f t="shared" si="15"/>
        <v>0</v>
      </c>
    </row>
    <row r="244" spans="1:7" ht="15">
      <c r="A244" s="21">
        <v>229</v>
      </c>
      <c r="C244" s="23">
        <f t="shared" si="12"/>
        <v>0</v>
      </c>
      <c r="D244" s="23">
        <f t="shared" si="13"/>
        <v>0</v>
      </c>
      <c r="E244" s="23">
        <f t="shared" si="14"/>
        <v>0</v>
      </c>
      <c r="G244" s="23">
        <f t="shared" si="15"/>
        <v>0</v>
      </c>
    </row>
    <row r="245" spans="1:7" ht="15">
      <c r="A245" s="21">
        <v>230</v>
      </c>
      <c r="C245" s="23">
        <f t="shared" si="12"/>
        <v>0</v>
      </c>
      <c r="D245" s="23">
        <f t="shared" si="13"/>
        <v>0</v>
      </c>
      <c r="E245" s="23">
        <f t="shared" si="14"/>
        <v>0</v>
      </c>
      <c r="G245" s="23">
        <f t="shared" si="15"/>
        <v>0</v>
      </c>
    </row>
    <row r="246" spans="1:7" ht="15">
      <c r="A246" s="21">
        <v>231</v>
      </c>
      <c r="C246" s="23">
        <f t="shared" si="12"/>
        <v>0</v>
      </c>
      <c r="D246" s="23">
        <f t="shared" si="13"/>
        <v>0</v>
      </c>
      <c r="E246" s="23">
        <f t="shared" si="14"/>
        <v>0</v>
      </c>
      <c r="G246" s="23">
        <f t="shared" si="15"/>
        <v>0</v>
      </c>
    </row>
    <row r="247" spans="1:7" ht="15" collapsed="1">
      <c r="A247" s="21">
        <v>232</v>
      </c>
      <c r="C247" s="23">
        <f t="shared" si="12"/>
        <v>0</v>
      </c>
      <c r="D247" s="23">
        <f t="shared" si="13"/>
        <v>0</v>
      </c>
      <c r="E247" s="23">
        <f t="shared" si="14"/>
        <v>0</v>
      </c>
      <c r="G247" s="23">
        <f t="shared" si="15"/>
        <v>0</v>
      </c>
    </row>
    <row r="248" spans="1:7" ht="15">
      <c r="A248" s="21">
        <v>233</v>
      </c>
      <c r="C248" s="23">
        <f t="shared" si="12"/>
        <v>0</v>
      </c>
      <c r="D248" s="23">
        <f t="shared" si="13"/>
        <v>0</v>
      </c>
      <c r="E248" s="23">
        <f t="shared" si="14"/>
        <v>0</v>
      </c>
      <c r="G248" s="23">
        <f t="shared" si="15"/>
        <v>0</v>
      </c>
    </row>
    <row r="249" spans="1:7" ht="15">
      <c r="A249" s="21">
        <v>234</v>
      </c>
      <c r="C249" s="23">
        <f t="shared" si="12"/>
        <v>0</v>
      </c>
      <c r="D249" s="23">
        <f t="shared" si="13"/>
        <v>0</v>
      </c>
      <c r="E249" s="23">
        <f t="shared" si="14"/>
        <v>0</v>
      </c>
      <c r="G249" s="23">
        <f t="shared" si="15"/>
        <v>0</v>
      </c>
    </row>
    <row r="250" spans="1:7" ht="15">
      <c r="A250" s="21">
        <v>235</v>
      </c>
      <c r="C250" s="23">
        <f t="shared" si="12"/>
        <v>0</v>
      </c>
      <c r="D250" s="23">
        <f t="shared" si="13"/>
        <v>0</v>
      </c>
      <c r="E250" s="23">
        <f t="shared" si="14"/>
        <v>0</v>
      </c>
      <c r="G250" s="23">
        <f t="shared" si="15"/>
        <v>0</v>
      </c>
    </row>
    <row r="251" spans="1:7" ht="15">
      <c r="A251" s="21">
        <v>236</v>
      </c>
      <c r="C251" s="23">
        <f t="shared" si="12"/>
        <v>0</v>
      </c>
      <c r="D251" s="23">
        <f t="shared" si="13"/>
        <v>0</v>
      </c>
      <c r="E251" s="23">
        <f t="shared" si="14"/>
        <v>0</v>
      </c>
      <c r="G251" s="23">
        <f t="shared" si="15"/>
        <v>0</v>
      </c>
    </row>
    <row r="252" spans="1:7" ht="15">
      <c r="A252" s="21">
        <v>237</v>
      </c>
      <c r="C252" s="23">
        <f t="shared" si="12"/>
        <v>0</v>
      </c>
      <c r="D252" s="23">
        <f t="shared" si="13"/>
        <v>0</v>
      </c>
      <c r="E252" s="23">
        <f t="shared" si="14"/>
        <v>0</v>
      </c>
      <c r="G252" s="23">
        <f t="shared" si="15"/>
        <v>0</v>
      </c>
    </row>
    <row r="253" spans="1:7" ht="15">
      <c r="A253" s="21">
        <v>238</v>
      </c>
      <c r="C253" s="23">
        <f t="shared" si="12"/>
        <v>0</v>
      </c>
      <c r="D253" s="23">
        <f t="shared" si="13"/>
        <v>0</v>
      </c>
      <c r="E253" s="23">
        <f t="shared" si="14"/>
        <v>0</v>
      </c>
      <c r="G253" s="23">
        <f t="shared" si="15"/>
        <v>0</v>
      </c>
    </row>
    <row r="254" spans="1:7" ht="15">
      <c r="A254" s="21">
        <v>239</v>
      </c>
      <c r="C254" s="23">
        <f t="shared" si="12"/>
        <v>0</v>
      </c>
      <c r="D254" s="23">
        <f t="shared" si="13"/>
        <v>0</v>
      </c>
      <c r="E254" s="23">
        <f t="shared" si="14"/>
        <v>0</v>
      </c>
      <c r="G254" s="23">
        <f t="shared" si="15"/>
        <v>0</v>
      </c>
    </row>
    <row r="255" spans="1:7" ht="15">
      <c r="A255" s="21">
        <v>240</v>
      </c>
      <c r="B255" s="21">
        <v>20</v>
      </c>
      <c r="C255" s="23">
        <f t="shared" si="12"/>
        <v>0</v>
      </c>
      <c r="D255" s="23">
        <f t="shared" si="13"/>
        <v>0</v>
      </c>
      <c r="E255" s="23">
        <f t="shared" si="14"/>
        <v>0</v>
      </c>
      <c r="G255" s="23">
        <f t="shared" si="15"/>
        <v>0</v>
      </c>
    </row>
    <row r="256" spans="1:7" ht="15">
      <c r="A256" s="21">
        <v>241</v>
      </c>
      <c r="C256" s="23">
        <f t="shared" si="12"/>
        <v>0</v>
      </c>
      <c r="D256" s="23">
        <f t="shared" si="13"/>
        <v>0</v>
      </c>
      <c r="E256" s="23">
        <f t="shared" si="14"/>
        <v>0</v>
      </c>
      <c r="G256" s="23">
        <f t="shared" si="15"/>
        <v>0</v>
      </c>
    </row>
    <row r="257" spans="1:7" ht="15" collapsed="1">
      <c r="A257" s="21">
        <v>242</v>
      </c>
      <c r="C257" s="23">
        <f t="shared" si="12"/>
        <v>0</v>
      </c>
      <c r="D257" s="23">
        <f t="shared" si="13"/>
        <v>0</v>
      </c>
      <c r="E257" s="23">
        <f t="shared" si="14"/>
        <v>0</v>
      </c>
      <c r="G257" s="23">
        <f t="shared" si="15"/>
        <v>0</v>
      </c>
    </row>
    <row r="258" spans="1:7" ht="15">
      <c r="A258" s="21">
        <v>243</v>
      </c>
      <c r="C258" s="23">
        <f t="shared" si="12"/>
        <v>0</v>
      </c>
      <c r="D258" s="23">
        <f t="shared" si="13"/>
        <v>0</v>
      </c>
      <c r="E258" s="23">
        <f t="shared" si="14"/>
        <v>0</v>
      </c>
      <c r="G258" s="23">
        <f t="shared" si="15"/>
        <v>0</v>
      </c>
    </row>
    <row r="259" spans="1:7" ht="15">
      <c r="A259" s="21">
        <v>244</v>
      </c>
      <c r="C259" s="23">
        <f t="shared" si="12"/>
        <v>0</v>
      </c>
      <c r="D259" s="23">
        <f t="shared" si="13"/>
        <v>0</v>
      </c>
      <c r="E259" s="23">
        <f t="shared" si="14"/>
        <v>0</v>
      </c>
      <c r="G259" s="23">
        <f t="shared" si="15"/>
        <v>0</v>
      </c>
    </row>
    <row r="260" spans="1:7" ht="15">
      <c r="A260" s="21">
        <v>245</v>
      </c>
      <c r="C260" s="23">
        <f t="shared" si="12"/>
        <v>0</v>
      </c>
      <c r="D260" s="23">
        <f t="shared" si="13"/>
        <v>0</v>
      </c>
      <c r="E260" s="23">
        <f t="shared" si="14"/>
        <v>0</v>
      </c>
      <c r="G260" s="23">
        <f t="shared" si="15"/>
        <v>0</v>
      </c>
    </row>
    <row r="261" spans="1:7" ht="15">
      <c r="A261" s="21">
        <v>246</v>
      </c>
      <c r="C261" s="23">
        <f t="shared" si="12"/>
        <v>0</v>
      </c>
      <c r="D261" s="23">
        <f t="shared" si="13"/>
        <v>0</v>
      </c>
      <c r="E261" s="23">
        <f t="shared" si="14"/>
        <v>0</v>
      </c>
      <c r="G261" s="23">
        <f t="shared" si="15"/>
        <v>0</v>
      </c>
    </row>
    <row r="262" spans="1:7" ht="15">
      <c r="A262" s="21">
        <v>247</v>
      </c>
      <c r="C262" s="23">
        <f t="shared" si="12"/>
        <v>0</v>
      </c>
      <c r="D262" s="23">
        <f t="shared" si="13"/>
        <v>0</v>
      </c>
      <c r="E262" s="23">
        <f t="shared" si="14"/>
        <v>0</v>
      </c>
      <c r="G262" s="23">
        <f t="shared" si="15"/>
        <v>0</v>
      </c>
    </row>
    <row r="263" spans="1:7" ht="15">
      <c r="A263" s="21">
        <v>248</v>
      </c>
      <c r="C263" s="23">
        <f t="shared" si="12"/>
        <v>0</v>
      </c>
      <c r="D263" s="23">
        <f t="shared" si="13"/>
        <v>0</v>
      </c>
      <c r="E263" s="23">
        <f t="shared" si="14"/>
        <v>0</v>
      </c>
      <c r="G263" s="23">
        <f t="shared" si="15"/>
        <v>0</v>
      </c>
    </row>
    <row r="264" spans="1:7" ht="15">
      <c r="A264" s="21">
        <v>249</v>
      </c>
      <c r="C264" s="23">
        <f t="shared" si="12"/>
        <v>0</v>
      </c>
      <c r="D264" s="23">
        <f t="shared" si="13"/>
        <v>0</v>
      </c>
      <c r="E264" s="23">
        <f t="shared" si="14"/>
        <v>0</v>
      </c>
      <c r="G264" s="23">
        <f t="shared" si="15"/>
        <v>0</v>
      </c>
    </row>
    <row r="265" spans="1:7" ht="15">
      <c r="A265" s="21">
        <v>250</v>
      </c>
      <c r="C265" s="23">
        <f t="shared" si="12"/>
        <v>0</v>
      </c>
      <c r="D265" s="23">
        <f t="shared" si="13"/>
        <v>0</v>
      </c>
      <c r="E265" s="23">
        <f t="shared" si="14"/>
        <v>0</v>
      </c>
      <c r="G265" s="23">
        <f t="shared" si="15"/>
        <v>0</v>
      </c>
    </row>
    <row r="266" spans="1:7" ht="15">
      <c r="A266" s="21">
        <v>251</v>
      </c>
      <c r="C266" s="23">
        <f t="shared" si="12"/>
        <v>0</v>
      </c>
      <c r="D266" s="23">
        <f t="shared" si="13"/>
        <v>0</v>
      </c>
      <c r="E266" s="23">
        <f t="shared" si="14"/>
        <v>0</v>
      </c>
      <c r="G266" s="23">
        <f t="shared" si="15"/>
        <v>0</v>
      </c>
    </row>
    <row r="267" spans="1:7" ht="15" collapsed="1">
      <c r="A267" s="21">
        <v>252</v>
      </c>
      <c r="B267" s="21">
        <v>21</v>
      </c>
      <c r="C267" s="23">
        <f t="shared" si="12"/>
        <v>0</v>
      </c>
      <c r="D267" s="23">
        <f t="shared" si="13"/>
        <v>0</v>
      </c>
      <c r="E267" s="23">
        <f t="shared" si="14"/>
        <v>0</v>
      </c>
      <c r="G267" s="23">
        <f t="shared" si="15"/>
        <v>0</v>
      </c>
    </row>
    <row r="268" spans="1:7" ht="15">
      <c r="A268" s="21">
        <v>253</v>
      </c>
      <c r="C268" s="23">
        <f t="shared" si="12"/>
        <v>0</v>
      </c>
      <c r="D268" s="23">
        <f t="shared" si="13"/>
        <v>0</v>
      </c>
      <c r="E268" s="23">
        <f t="shared" si="14"/>
        <v>0</v>
      </c>
      <c r="G268" s="23">
        <f t="shared" si="15"/>
        <v>0</v>
      </c>
    </row>
    <row r="269" spans="1:7" ht="15">
      <c r="A269" s="21">
        <v>254</v>
      </c>
      <c r="C269" s="23">
        <f t="shared" si="12"/>
        <v>0</v>
      </c>
      <c r="D269" s="23">
        <f t="shared" si="13"/>
        <v>0</v>
      </c>
      <c r="E269" s="23">
        <f t="shared" si="14"/>
        <v>0</v>
      </c>
      <c r="G269" s="23">
        <f t="shared" si="15"/>
        <v>0</v>
      </c>
    </row>
    <row r="270" spans="1:7" ht="15">
      <c r="A270" s="21">
        <v>255</v>
      </c>
      <c r="C270" s="23">
        <f t="shared" si="12"/>
        <v>0</v>
      </c>
      <c r="D270" s="23">
        <f t="shared" si="13"/>
        <v>0</v>
      </c>
      <c r="E270" s="23">
        <f t="shared" si="14"/>
        <v>0</v>
      </c>
      <c r="G270" s="23">
        <f t="shared" si="15"/>
        <v>0</v>
      </c>
    </row>
    <row r="271" spans="1:7" ht="15">
      <c r="A271" s="21">
        <v>256</v>
      </c>
      <c r="C271" s="23">
        <f t="shared" si="12"/>
        <v>0</v>
      </c>
      <c r="D271" s="23">
        <f t="shared" si="13"/>
        <v>0</v>
      </c>
      <c r="E271" s="23">
        <f t="shared" si="14"/>
        <v>0</v>
      </c>
      <c r="G271" s="23">
        <f t="shared" si="15"/>
        <v>0</v>
      </c>
    </row>
    <row r="272" spans="1:7" ht="15">
      <c r="A272" s="21">
        <v>257</v>
      </c>
      <c r="C272" s="23">
        <f t="shared" si="12"/>
        <v>0</v>
      </c>
      <c r="D272" s="23">
        <f t="shared" si="13"/>
        <v>0</v>
      </c>
      <c r="E272" s="23">
        <f t="shared" si="14"/>
        <v>0</v>
      </c>
      <c r="G272" s="23">
        <f t="shared" si="15"/>
        <v>0</v>
      </c>
    </row>
    <row r="273" spans="1:7" ht="15">
      <c r="A273" s="21">
        <v>258</v>
      </c>
      <c r="C273" s="23">
        <f aca="true" t="shared" si="16" ref="C273:C336">IF((E272*D$5/100)&gt;0,(E272*D$5/100),0)/12</f>
        <v>0</v>
      </c>
      <c r="D273" s="23">
        <f aca="true" t="shared" si="17" ref="D273:D336">IF(AND(C273&gt;0,E272&gt;D273),(D$8-C273),E272)</f>
        <v>0</v>
      </c>
      <c r="E273" s="23">
        <f aca="true" t="shared" si="18" ref="E273:E336">IF((E272-D273)&gt;0,(E272-D273),0)</f>
        <v>0</v>
      </c>
      <c r="G273" s="23">
        <f aca="true" t="shared" si="19" ref="G273:G336">IF(((C273+D273)/12),((C273+D273)),0)</f>
        <v>0</v>
      </c>
    </row>
    <row r="274" spans="1:7" ht="15">
      <c r="A274" s="21">
        <v>259</v>
      </c>
      <c r="C274" s="23">
        <f t="shared" si="16"/>
        <v>0</v>
      </c>
      <c r="D274" s="23">
        <f t="shared" si="17"/>
        <v>0</v>
      </c>
      <c r="E274" s="23">
        <f t="shared" si="18"/>
        <v>0</v>
      </c>
      <c r="G274" s="23">
        <f t="shared" si="19"/>
        <v>0</v>
      </c>
    </row>
    <row r="275" spans="1:7" ht="15">
      <c r="A275" s="21">
        <v>260</v>
      </c>
      <c r="C275" s="23">
        <f t="shared" si="16"/>
        <v>0</v>
      </c>
      <c r="D275" s="23">
        <f t="shared" si="17"/>
        <v>0</v>
      </c>
      <c r="E275" s="23">
        <f t="shared" si="18"/>
        <v>0</v>
      </c>
      <c r="G275" s="23">
        <f t="shared" si="19"/>
        <v>0</v>
      </c>
    </row>
    <row r="276" spans="1:7" ht="15">
      <c r="A276" s="21">
        <v>261</v>
      </c>
      <c r="C276" s="23">
        <f t="shared" si="16"/>
        <v>0</v>
      </c>
      <c r="D276" s="23">
        <f t="shared" si="17"/>
        <v>0</v>
      </c>
      <c r="E276" s="23">
        <f t="shared" si="18"/>
        <v>0</v>
      </c>
      <c r="G276" s="23">
        <f t="shared" si="19"/>
        <v>0</v>
      </c>
    </row>
    <row r="277" spans="1:7" ht="15" collapsed="1">
      <c r="A277" s="21">
        <v>262</v>
      </c>
      <c r="C277" s="23">
        <f t="shared" si="16"/>
        <v>0</v>
      </c>
      <c r="D277" s="23">
        <f t="shared" si="17"/>
        <v>0</v>
      </c>
      <c r="E277" s="23">
        <f t="shared" si="18"/>
        <v>0</v>
      </c>
      <c r="G277" s="23">
        <f t="shared" si="19"/>
        <v>0</v>
      </c>
    </row>
    <row r="278" spans="1:7" ht="15">
      <c r="A278" s="21">
        <v>263</v>
      </c>
      <c r="C278" s="23">
        <f t="shared" si="16"/>
        <v>0</v>
      </c>
      <c r="D278" s="23">
        <f t="shared" si="17"/>
        <v>0</v>
      </c>
      <c r="E278" s="23">
        <f t="shared" si="18"/>
        <v>0</v>
      </c>
      <c r="G278" s="23">
        <f t="shared" si="19"/>
        <v>0</v>
      </c>
    </row>
    <row r="279" spans="1:7" ht="15">
      <c r="A279" s="21">
        <v>264</v>
      </c>
      <c r="B279" s="21">
        <v>22</v>
      </c>
      <c r="C279" s="23">
        <f t="shared" si="16"/>
        <v>0</v>
      </c>
      <c r="D279" s="23">
        <f t="shared" si="17"/>
        <v>0</v>
      </c>
      <c r="E279" s="23">
        <f t="shared" si="18"/>
        <v>0</v>
      </c>
      <c r="G279" s="23">
        <f t="shared" si="19"/>
        <v>0</v>
      </c>
    </row>
    <row r="280" spans="1:7" ht="15">
      <c r="A280" s="21">
        <v>265</v>
      </c>
      <c r="C280" s="23">
        <f t="shared" si="16"/>
        <v>0</v>
      </c>
      <c r="D280" s="23">
        <f t="shared" si="17"/>
        <v>0</v>
      </c>
      <c r="E280" s="23">
        <f t="shared" si="18"/>
        <v>0</v>
      </c>
      <c r="G280" s="23">
        <f t="shared" si="19"/>
        <v>0</v>
      </c>
    </row>
    <row r="281" spans="1:7" ht="15">
      <c r="A281" s="21">
        <v>266</v>
      </c>
      <c r="C281" s="23">
        <f t="shared" si="16"/>
        <v>0</v>
      </c>
      <c r="D281" s="23">
        <f t="shared" si="17"/>
        <v>0</v>
      </c>
      <c r="E281" s="23">
        <f t="shared" si="18"/>
        <v>0</v>
      </c>
      <c r="G281" s="23">
        <f t="shared" si="19"/>
        <v>0</v>
      </c>
    </row>
    <row r="282" spans="1:7" ht="15">
      <c r="A282" s="21">
        <v>267</v>
      </c>
      <c r="C282" s="23">
        <f t="shared" si="16"/>
        <v>0</v>
      </c>
      <c r="D282" s="23">
        <f t="shared" si="17"/>
        <v>0</v>
      </c>
      <c r="E282" s="23">
        <f t="shared" si="18"/>
        <v>0</v>
      </c>
      <c r="G282" s="23">
        <f t="shared" si="19"/>
        <v>0</v>
      </c>
    </row>
    <row r="283" spans="1:7" ht="15">
      <c r="A283" s="21">
        <v>268</v>
      </c>
      <c r="C283" s="23">
        <f t="shared" si="16"/>
        <v>0</v>
      </c>
      <c r="D283" s="23">
        <f t="shared" si="17"/>
        <v>0</v>
      </c>
      <c r="E283" s="23">
        <f t="shared" si="18"/>
        <v>0</v>
      </c>
      <c r="G283" s="23">
        <f t="shared" si="19"/>
        <v>0</v>
      </c>
    </row>
    <row r="284" spans="1:7" ht="15">
      <c r="A284" s="21">
        <v>269</v>
      </c>
      <c r="C284" s="23">
        <f t="shared" si="16"/>
        <v>0</v>
      </c>
      <c r="D284" s="23">
        <f t="shared" si="17"/>
        <v>0</v>
      </c>
      <c r="E284" s="23">
        <f t="shared" si="18"/>
        <v>0</v>
      </c>
      <c r="G284" s="23">
        <f t="shared" si="19"/>
        <v>0</v>
      </c>
    </row>
    <row r="285" spans="1:7" ht="15">
      <c r="A285" s="21">
        <v>270</v>
      </c>
      <c r="C285" s="23">
        <f t="shared" si="16"/>
        <v>0</v>
      </c>
      <c r="D285" s="23">
        <f t="shared" si="17"/>
        <v>0</v>
      </c>
      <c r="E285" s="23">
        <f t="shared" si="18"/>
        <v>0</v>
      </c>
      <c r="G285" s="23">
        <f t="shared" si="19"/>
        <v>0</v>
      </c>
    </row>
    <row r="286" spans="1:7" ht="15">
      <c r="A286" s="21">
        <v>271</v>
      </c>
      <c r="C286" s="23">
        <f t="shared" si="16"/>
        <v>0</v>
      </c>
      <c r="D286" s="23">
        <f t="shared" si="17"/>
        <v>0</v>
      </c>
      <c r="E286" s="23">
        <f t="shared" si="18"/>
        <v>0</v>
      </c>
      <c r="G286" s="23">
        <f t="shared" si="19"/>
        <v>0</v>
      </c>
    </row>
    <row r="287" spans="1:7" ht="15" collapsed="1">
      <c r="A287" s="21">
        <v>272</v>
      </c>
      <c r="C287" s="23">
        <f t="shared" si="16"/>
        <v>0</v>
      </c>
      <c r="D287" s="23">
        <f t="shared" si="17"/>
        <v>0</v>
      </c>
      <c r="E287" s="23">
        <f t="shared" si="18"/>
        <v>0</v>
      </c>
      <c r="G287" s="23">
        <f t="shared" si="19"/>
        <v>0</v>
      </c>
    </row>
    <row r="288" spans="1:7" ht="15">
      <c r="A288" s="21">
        <v>273</v>
      </c>
      <c r="C288" s="23">
        <f t="shared" si="16"/>
        <v>0</v>
      </c>
      <c r="D288" s="23">
        <f t="shared" si="17"/>
        <v>0</v>
      </c>
      <c r="E288" s="23">
        <f t="shared" si="18"/>
        <v>0</v>
      </c>
      <c r="G288" s="23">
        <f t="shared" si="19"/>
        <v>0</v>
      </c>
    </row>
    <row r="289" spans="1:7" ht="15">
      <c r="A289" s="21">
        <v>274</v>
      </c>
      <c r="C289" s="23">
        <f t="shared" si="16"/>
        <v>0</v>
      </c>
      <c r="D289" s="23">
        <f t="shared" si="17"/>
        <v>0</v>
      </c>
      <c r="E289" s="23">
        <f t="shared" si="18"/>
        <v>0</v>
      </c>
      <c r="G289" s="23">
        <f t="shared" si="19"/>
        <v>0</v>
      </c>
    </row>
    <row r="290" spans="1:7" ht="15">
      <c r="A290" s="21">
        <v>275</v>
      </c>
      <c r="C290" s="23">
        <f t="shared" si="16"/>
        <v>0</v>
      </c>
      <c r="D290" s="23">
        <f t="shared" si="17"/>
        <v>0</v>
      </c>
      <c r="E290" s="23">
        <f t="shared" si="18"/>
        <v>0</v>
      </c>
      <c r="G290" s="23">
        <f t="shared" si="19"/>
        <v>0</v>
      </c>
    </row>
    <row r="291" spans="1:7" ht="15">
      <c r="A291" s="21">
        <v>276</v>
      </c>
      <c r="B291" s="21">
        <v>23</v>
      </c>
      <c r="C291" s="23">
        <f t="shared" si="16"/>
        <v>0</v>
      </c>
      <c r="D291" s="23">
        <f t="shared" si="17"/>
        <v>0</v>
      </c>
      <c r="E291" s="23">
        <f>IF((E290-D291)&gt;0,(E290-D291),0)</f>
        <v>0</v>
      </c>
      <c r="G291" s="23">
        <f t="shared" si="19"/>
        <v>0</v>
      </c>
    </row>
    <row r="292" spans="1:7" ht="15">
      <c r="A292" s="21">
        <v>277</v>
      </c>
      <c r="C292" s="23">
        <f t="shared" si="16"/>
        <v>0</v>
      </c>
      <c r="D292" s="23">
        <f t="shared" si="17"/>
        <v>0</v>
      </c>
      <c r="E292" s="23">
        <f t="shared" si="18"/>
        <v>0</v>
      </c>
      <c r="G292" s="23">
        <f t="shared" si="19"/>
        <v>0</v>
      </c>
    </row>
    <row r="293" spans="1:7" ht="15">
      <c r="A293" s="21">
        <v>278</v>
      </c>
      <c r="C293" s="23">
        <f t="shared" si="16"/>
        <v>0</v>
      </c>
      <c r="D293" s="23">
        <f t="shared" si="17"/>
        <v>0</v>
      </c>
      <c r="E293" s="23">
        <f t="shared" si="18"/>
        <v>0</v>
      </c>
      <c r="G293" s="23">
        <f t="shared" si="19"/>
        <v>0</v>
      </c>
    </row>
    <row r="294" spans="1:7" ht="15">
      <c r="A294" s="21">
        <v>279</v>
      </c>
      <c r="C294" s="23">
        <f t="shared" si="16"/>
        <v>0</v>
      </c>
      <c r="D294" s="23">
        <f t="shared" si="17"/>
        <v>0</v>
      </c>
      <c r="E294" s="23">
        <f t="shared" si="18"/>
        <v>0</v>
      </c>
      <c r="G294" s="23">
        <f t="shared" si="19"/>
        <v>0</v>
      </c>
    </row>
    <row r="295" spans="1:7" ht="15">
      <c r="A295" s="21">
        <v>280</v>
      </c>
      <c r="C295" s="23">
        <f t="shared" si="16"/>
        <v>0</v>
      </c>
      <c r="D295" s="23">
        <f t="shared" si="17"/>
        <v>0</v>
      </c>
      <c r="E295" s="23">
        <f t="shared" si="18"/>
        <v>0</v>
      </c>
      <c r="G295" s="23">
        <f t="shared" si="19"/>
        <v>0</v>
      </c>
    </row>
    <row r="296" spans="1:7" ht="15">
      <c r="A296" s="21">
        <v>281</v>
      </c>
      <c r="C296" s="23">
        <f t="shared" si="16"/>
        <v>0</v>
      </c>
      <c r="D296" s="23">
        <f t="shared" si="17"/>
        <v>0</v>
      </c>
      <c r="E296" s="23">
        <f t="shared" si="18"/>
        <v>0</v>
      </c>
      <c r="G296" s="23">
        <f t="shared" si="19"/>
        <v>0</v>
      </c>
    </row>
    <row r="297" spans="1:7" ht="15" collapsed="1">
      <c r="A297" s="21">
        <v>282</v>
      </c>
      <c r="C297" s="23">
        <f t="shared" si="16"/>
        <v>0</v>
      </c>
      <c r="D297" s="23">
        <f t="shared" si="17"/>
        <v>0</v>
      </c>
      <c r="E297" s="23">
        <f t="shared" si="18"/>
        <v>0</v>
      </c>
      <c r="G297" s="23">
        <f t="shared" si="19"/>
        <v>0</v>
      </c>
    </row>
    <row r="298" spans="1:7" ht="15">
      <c r="A298" s="21">
        <v>283</v>
      </c>
      <c r="C298" s="23">
        <f t="shared" si="16"/>
        <v>0</v>
      </c>
      <c r="D298" s="23">
        <f t="shared" si="17"/>
        <v>0</v>
      </c>
      <c r="E298" s="23">
        <f t="shared" si="18"/>
        <v>0</v>
      </c>
      <c r="G298" s="23">
        <f t="shared" si="19"/>
        <v>0</v>
      </c>
    </row>
    <row r="299" spans="1:7" ht="15">
      <c r="A299" s="21">
        <v>284</v>
      </c>
      <c r="C299" s="23">
        <f t="shared" si="16"/>
        <v>0</v>
      </c>
      <c r="D299" s="23">
        <f t="shared" si="17"/>
        <v>0</v>
      </c>
      <c r="E299" s="23">
        <f t="shared" si="18"/>
        <v>0</v>
      </c>
      <c r="G299" s="23">
        <f t="shared" si="19"/>
        <v>0</v>
      </c>
    </row>
    <row r="300" spans="1:7" ht="15">
      <c r="A300" s="21">
        <v>285</v>
      </c>
      <c r="C300" s="23">
        <f t="shared" si="16"/>
        <v>0</v>
      </c>
      <c r="D300" s="23">
        <f t="shared" si="17"/>
        <v>0</v>
      </c>
      <c r="E300" s="23">
        <f t="shared" si="18"/>
        <v>0</v>
      </c>
      <c r="G300" s="23">
        <f t="shared" si="19"/>
        <v>0</v>
      </c>
    </row>
    <row r="301" spans="1:7" ht="15">
      <c r="A301" s="21">
        <v>286</v>
      </c>
      <c r="C301" s="23">
        <f t="shared" si="16"/>
        <v>0</v>
      </c>
      <c r="D301" s="23">
        <f t="shared" si="17"/>
        <v>0</v>
      </c>
      <c r="E301" s="23">
        <f t="shared" si="18"/>
        <v>0</v>
      </c>
      <c r="G301" s="23">
        <f t="shared" si="19"/>
        <v>0</v>
      </c>
    </row>
    <row r="302" spans="1:7" ht="15">
      <c r="A302" s="21">
        <v>287</v>
      </c>
      <c r="C302" s="23">
        <f t="shared" si="16"/>
        <v>0</v>
      </c>
      <c r="D302" s="23">
        <f t="shared" si="17"/>
        <v>0</v>
      </c>
      <c r="E302" s="23">
        <f t="shared" si="18"/>
        <v>0</v>
      </c>
      <c r="G302" s="23">
        <f t="shared" si="19"/>
        <v>0</v>
      </c>
    </row>
    <row r="303" spans="1:7" ht="15">
      <c r="A303" s="21">
        <v>288</v>
      </c>
      <c r="B303" s="21">
        <v>24</v>
      </c>
      <c r="C303" s="23">
        <f t="shared" si="16"/>
        <v>0</v>
      </c>
      <c r="D303" s="23">
        <f t="shared" si="17"/>
        <v>0</v>
      </c>
      <c r="E303" s="23">
        <f t="shared" si="18"/>
        <v>0</v>
      </c>
      <c r="G303" s="23">
        <f t="shared" si="19"/>
        <v>0</v>
      </c>
    </row>
    <row r="304" spans="1:7" ht="15">
      <c r="A304" s="21">
        <v>289</v>
      </c>
      <c r="C304" s="23">
        <f t="shared" si="16"/>
        <v>0</v>
      </c>
      <c r="D304" s="23">
        <f t="shared" si="17"/>
        <v>0</v>
      </c>
      <c r="E304" s="23">
        <f t="shared" si="18"/>
        <v>0</v>
      </c>
      <c r="G304" s="23">
        <f t="shared" si="19"/>
        <v>0</v>
      </c>
    </row>
    <row r="305" spans="1:7" ht="15">
      <c r="A305" s="21">
        <v>290</v>
      </c>
      <c r="C305" s="23">
        <f t="shared" si="16"/>
        <v>0</v>
      </c>
      <c r="D305" s="23">
        <f t="shared" si="17"/>
        <v>0</v>
      </c>
      <c r="E305" s="23">
        <f t="shared" si="18"/>
        <v>0</v>
      </c>
      <c r="G305" s="23">
        <f t="shared" si="19"/>
        <v>0</v>
      </c>
    </row>
    <row r="306" spans="1:7" ht="15">
      <c r="A306" s="21">
        <v>291</v>
      </c>
      <c r="C306" s="23">
        <f t="shared" si="16"/>
        <v>0</v>
      </c>
      <c r="D306" s="23">
        <f t="shared" si="17"/>
        <v>0</v>
      </c>
      <c r="E306" s="23">
        <f t="shared" si="18"/>
        <v>0</v>
      </c>
      <c r="G306" s="23">
        <f t="shared" si="19"/>
        <v>0</v>
      </c>
    </row>
    <row r="307" spans="1:7" ht="15" collapsed="1">
      <c r="A307" s="21">
        <v>292</v>
      </c>
      <c r="C307" s="23">
        <f t="shared" si="16"/>
        <v>0</v>
      </c>
      <c r="D307" s="23">
        <f t="shared" si="17"/>
        <v>0</v>
      </c>
      <c r="E307" s="23">
        <f t="shared" si="18"/>
        <v>0</v>
      </c>
      <c r="G307" s="23">
        <f t="shared" si="19"/>
        <v>0</v>
      </c>
    </row>
    <row r="308" spans="1:7" ht="15">
      <c r="A308" s="21">
        <v>293</v>
      </c>
      <c r="C308" s="23">
        <f t="shared" si="16"/>
        <v>0</v>
      </c>
      <c r="D308" s="23">
        <f t="shared" si="17"/>
        <v>0</v>
      </c>
      <c r="E308" s="23">
        <f t="shared" si="18"/>
        <v>0</v>
      </c>
      <c r="G308" s="23">
        <f t="shared" si="19"/>
        <v>0</v>
      </c>
    </row>
    <row r="309" spans="1:7" ht="15">
      <c r="A309" s="21">
        <v>294</v>
      </c>
      <c r="C309" s="23">
        <f t="shared" si="16"/>
        <v>0</v>
      </c>
      <c r="D309" s="23">
        <f t="shared" si="17"/>
        <v>0</v>
      </c>
      <c r="E309" s="23">
        <f t="shared" si="18"/>
        <v>0</v>
      </c>
      <c r="G309" s="23">
        <f t="shared" si="19"/>
        <v>0</v>
      </c>
    </row>
    <row r="310" spans="1:7" ht="15">
      <c r="A310" s="21">
        <v>295</v>
      </c>
      <c r="C310" s="23">
        <f t="shared" si="16"/>
        <v>0</v>
      </c>
      <c r="D310" s="23">
        <f t="shared" si="17"/>
        <v>0</v>
      </c>
      <c r="E310" s="23">
        <f t="shared" si="18"/>
        <v>0</v>
      </c>
      <c r="G310" s="23">
        <f t="shared" si="19"/>
        <v>0</v>
      </c>
    </row>
    <row r="311" spans="1:7" ht="15">
      <c r="A311" s="21">
        <v>296</v>
      </c>
      <c r="C311" s="23">
        <f t="shared" si="16"/>
        <v>0</v>
      </c>
      <c r="D311" s="23">
        <f t="shared" si="17"/>
        <v>0</v>
      </c>
      <c r="E311" s="23">
        <f t="shared" si="18"/>
        <v>0</v>
      </c>
      <c r="G311" s="23">
        <f t="shared" si="19"/>
        <v>0</v>
      </c>
    </row>
    <row r="312" spans="1:7" ht="15">
      <c r="A312" s="21">
        <v>297</v>
      </c>
      <c r="C312" s="23">
        <f t="shared" si="16"/>
        <v>0</v>
      </c>
      <c r="D312" s="23">
        <f t="shared" si="17"/>
        <v>0</v>
      </c>
      <c r="E312" s="23">
        <f t="shared" si="18"/>
        <v>0</v>
      </c>
      <c r="G312" s="23">
        <f t="shared" si="19"/>
        <v>0</v>
      </c>
    </row>
    <row r="313" spans="1:7" ht="15">
      <c r="A313" s="21">
        <v>298</v>
      </c>
      <c r="C313" s="23">
        <f t="shared" si="16"/>
        <v>0</v>
      </c>
      <c r="D313" s="23">
        <f t="shared" si="17"/>
        <v>0</v>
      </c>
      <c r="E313" s="23">
        <f t="shared" si="18"/>
        <v>0</v>
      </c>
      <c r="G313" s="23">
        <f t="shared" si="19"/>
        <v>0</v>
      </c>
    </row>
    <row r="314" spans="1:7" ht="15">
      <c r="A314" s="21">
        <v>299</v>
      </c>
      <c r="C314" s="23">
        <f t="shared" si="16"/>
        <v>0</v>
      </c>
      <c r="D314" s="23">
        <f t="shared" si="17"/>
        <v>0</v>
      </c>
      <c r="E314" s="23">
        <f t="shared" si="18"/>
        <v>0</v>
      </c>
      <c r="G314" s="23">
        <f t="shared" si="19"/>
        <v>0</v>
      </c>
    </row>
    <row r="315" spans="1:7" ht="15">
      <c r="A315" s="21">
        <v>300</v>
      </c>
      <c r="B315" s="21">
        <v>25</v>
      </c>
      <c r="C315" s="23">
        <f t="shared" si="16"/>
        <v>0</v>
      </c>
      <c r="D315" s="23">
        <f t="shared" si="17"/>
        <v>0</v>
      </c>
      <c r="E315" s="23">
        <f t="shared" si="18"/>
        <v>0</v>
      </c>
      <c r="G315" s="23">
        <f t="shared" si="19"/>
        <v>0</v>
      </c>
    </row>
    <row r="316" spans="1:7" ht="15">
      <c r="A316" s="21">
        <v>301</v>
      </c>
      <c r="C316" s="23">
        <f t="shared" si="16"/>
        <v>0</v>
      </c>
      <c r="D316" s="23">
        <f t="shared" si="17"/>
        <v>0</v>
      </c>
      <c r="E316" s="23">
        <f t="shared" si="18"/>
        <v>0</v>
      </c>
      <c r="G316" s="23">
        <f t="shared" si="19"/>
        <v>0</v>
      </c>
    </row>
    <row r="317" spans="1:7" ht="15" collapsed="1">
      <c r="A317" s="21">
        <v>302</v>
      </c>
      <c r="C317" s="23">
        <f t="shared" si="16"/>
        <v>0</v>
      </c>
      <c r="D317" s="23">
        <f t="shared" si="17"/>
        <v>0</v>
      </c>
      <c r="E317" s="23">
        <f t="shared" si="18"/>
        <v>0</v>
      </c>
      <c r="G317" s="23">
        <f t="shared" si="19"/>
        <v>0</v>
      </c>
    </row>
    <row r="318" spans="1:7" ht="15">
      <c r="A318" s="21">
        <v>303</v>
      </c>
      <c r="C318" s="23">
        <f t="shared" si="16"/>
        <v>0</v>
      </c>
      <c r="D318" s="23">
        <f t="shared" si="17"/>
        <v>0</v>
      </c>
      <c r="E318" s="23">
        <f t="shared" si="18"/>
        <v>0</v>
      </c>
      <c r="G318" s="23">
        <f t="shared" si="19"/>
        <v>0</v>
      </c>
    </row>
    <row r="319" spans="1:7" ht="15">
      <c r="A319" s="21">
        <v>304</v>
      </c>
      <c r="C319" s="23">
        <f t="shared" si="16"/>
        <v>0</v>
      </c>
      <c r="D319" s="23">
        <f t="shared" si="17"/>
        <v>0</v>
      </c>
      <c r="E319" s="23">
        <f t="shared" si="18"/>
        <v>0</v>
      </c>
      <c r="G319" s="23">
        <f t="shared" si="19"/>
        <v>0</v>
      </c>
    </row>
    <row r="320" spans="1:7" ht="15">
      <c r="A320" s="21">
        <v>305</v>
      </c>
      <c r="C320" s="23">
        <f t="shared" si="16"/>
        <v>0</v>
      </c>
      <c r="D320" s="23">
        <f t="shared" si="17"/>
        <v>0</v>
      </c>
      <c r="E320" s="23">
        <f t="shared" si="18"/>
        <v>0</v>
      </c>
      <c r="G320" s="23">
        <f t="shared" si="19"/>
        <v>0</v>
      </c>
    </row>
    <row r="321" spans="1:7" ht="15">
      <c r="A321" s="21">
        <v>306</v>
      </c>
      <c r="C321" s="23">
        <f t="shared" si="16"/>
        <v>0</v>
      </c>
      <c r="D321" s="23">
        <f t="shared" si="17"/>
        <v>0</v>
      </c>
      <c r="E321" s="23">
        <f t="shared" si="18"/>
        <v>0</v>
      </c>
      <c r="G321" s="23">
        <f t="shared" si="19"/>
        <v>0</v>
      </c>
    </row>
    <row r="322" spans="1:7" ht="15">
      <c r="A322" s="21">
        <v>307</v>
      </c>
      <c r="C322" s="23">
        <f t="shared" si="16"/>
        <v>0</v>
      </c>
      <c r="D322" s="23">
        <f t="shared" si="17"/>
        <v>0</v>
      </c>
      <c r="E322" s="23">
        <f t="shared" si="18"/>
        <v>0</v>
      </c>
      <c r="G322" s="23">
        <f t="shared" si="19"/>
        <v>0</v>
      </c>
    </row>
    <row r="323" spans="1:7" ht="15">
      <c r="A323" s="21">
        <v>308</v>
      </c>
      <c r="C323" s="23">
        <f t="shared" si="16"/>
        <v>0</v>
      </c>
      <c r="D323" s="23">
        <f t="shared" si="17"/>
        <v>0</v>
      </c>
      <c r="E323" s="23">
        <f t="shared" si="18"/>
        <v>0</v>
      </c>
      <c r="G323" s="23">
        <f t="shared" si="19"/>
        <v>0</v>
      </c>
    </row>
    <row r="324" spans="1:7" ht="15">
      <c r="A324" s="21">
        <v>309</v>
      </c>
      <c r="C324" s="23">
        <f t="shared" si="16"/>
        <v>0</v>
      </c>
      <c r="D324" s="23">
        <f t="shared" si="17"/>
        <v>0</v>
      </c>
      <c r="E324" s="23">
        <f t="shared" si="18"/>
        <v>0</v>
      </c>
      <c r="G324" s="23">
        <f t="shared" si="19"/>
        <v>0</v>
      </c>
    </row>
    <row r="325" spans="1:7" ht="15">
      <c r="A325" s="21">
        <v>310</v>
      </c>
      <c r="C325" s="23">
        <f t="shared" si="16"/>
        <v>0</v>
      </c>
      <c r="D325" s="23">
        <f t="shared" si="17"/>
        <v>0</v>
      </c>
      <c r="E325" s="23">
        <f t="shared" si="18"/>
        <v>0</v>
      </c>
      <c r="G325" s="23">
        <f t="shared" si="19"/>
        <v>0</v>
      </c>
    </row>
    <row r="326" spans="1:7" ht="15">
      <c r="A326" s="21">
        <v>311</v>
      </c>
      <c r="C326" s="23">
        <f t="shared" si="16"/>
        <v>0</v>
      </c>
      <c r="D326" s="23">
        <f t="shared" si="17"/>
        <v>0</v>
      </c>
      <c r="E326" s="23">
        <f t="shared" si="18"/>
        <v>0</v>
      </c>
      <c r="G326" s="23">
        <f t="shared" si="19"/>
        <v>0</v>
      </c>
    </row>
    <row r="327" spans="1:7" ht="15" collapsed="1">
      <c r="A327" s="21">
        <v>312</v>
      </c>
      <c r="B327" s="21">
        <v>26</v>
      </c>
      <c r="C327" s="23">
        <f t="shared" si="16"/>
        <v>0</v>
      </c>
      <c r="D327" s="23">
        <f t="shared" si="17"/>
        <v>0</v>
      </c>
      <c r="E327" s="23">
        <f t="shared" si="18"/>
        <v>0</v>
      </c>
      <c r="G327" s="23">
        <f t="shared" si="19"/>
        <v>0</v>
      </c>
    </row>
    <row r="328" spans="1:7" ht="15">
      <c r="A328" s="21">
        <v>313</v>
      </c>
      <c r="C328" s="23">
        <f t="shared" si="16"/>
        <v>0</v>
      </c>
      <c r="D328" s="23">
        <f t="shared" si="17"/>
        <v>0</v>
      </c>
      <c r="E328" s="23">
        <f t="shared" si="18"/>
        <v>0</v>
      </c>
      <c r="G328" s="23">
        <f t="shared" si="19"/>
        <v>0</v>
      </c>
    </row>
    <row r="329" spans="1:7" ht="15">
      <c r="A329" s="21">
        <v>314</v>
      </c>
      <c r="C329" s="23">
        <f t="shared" si="16"/>
        <v>0</v>
      </c>
      <c r="D329" s="23">
        <f t="shared" si="17"/>
        <v>0</v>
      </c>
      <c r="E329" s="23">
        <f t="shared" si="18"/>
        <v>0</v>
      </c>
      <c r="G329" s="23">
        <f t="shared" si="19"/>
        <v>0</v>
      </c>
    </row>
    <row r="330" spans="1:7" ht="15">
      <c r="A330" s="21">
        <v>315</v>
      </c>
      <c r="C330" s="23">
        <f t="shared" si="16"/>
        <v>0</v>
      </c>
      <c r="D330" s="23">
        <f t="shared" si="17"/>
        <v>0</v>
      </c>
      <c r="E330" s="23">
        <f t="shared" si="18"/>
        <v>0</v>
      </c>
      <c r="G330" s="23">
        <f t="shared" si="19"/>
        <v>0</v>
      </c>
    </row>
    <row r="331" spans="1:7" ht="15">
      <c r="A331" s="21">
        <v>316</v>
      </c>
      <c r="C331" s="23">
        <f t="shared" si="16"/>
        <v>0</v>
      </c>
      <c r="D331" s="23">
        <f t="shared" si="17"/>
        <v>0</v>
      </c>
      <c r="E331" s="23">
        <f t="shared" si="18"/>
        <v>0</v>
      </c>
      <c r="G331" s="23">
        <f t="shared" si="19"/>
        <v>0</v>
      </c>
    </row>
    <row r="332" spans="1:7" ht="15">
      <c r="A332" s="21">
        <v>317</v>
      </c>
      <c r="C332" s="23">
        <f t="shared" si="16"/>
        <v>0</v>
      </c>
      <c r="D332" s="23">
        <f t="shared" si="17"/>
        <v>0</v>
      </c>
      <c r="E332" s="23">
        <f t="shared" si="18"/>
        <v>0</v>
      </c>
      <c r="G332" s="23">
        <f t="shared" si="19"/>
        <v>0</v>
      </c>
    </row>
    <row r="333" spans="1:7" ht="15">
      <c r="A333" s="21">
        <v>318</v>
      </c>
      <c r="C333" s="23">
        <f t="shared" si="16"/>
        <v>0</v>
      </c>
      <c r="D333" s="23">
        <f t="shared" si="17"/>
        <v>0</v>
      </c>
      <c r="E333" s="23">
        <f t="shared" si="18"/>
        <v>0</v>
      </c>
      <c r="G333" s="23">
        <f t="shared" si="19"/>
        <v>0</v>
      </c>
    </row>
    <row r="334" spans="1:7" ht="15">
      <c r="A334" s="21">
        <v>319</v>
      </c>
      <c r="C334" s="23">
        <f t="shared" si="16"/>
        <v>0</v>
      </c>
      <c r="D334" s="23">
        <f t="shared" si="17"/>
        <v>0</v>
      </c>
      <c r="E334" s="23">
        <f t="shared" si="18"/>
        <v>0</v>
      </c>
      <c r="G334" s="23">
        <f t="shared" si="19"/>
        <v>0</v>
      </c>
    </row>
    <row r="335" spans="1:7" ht="15">
      <c r="A335" s="21">
        <v>320</v>
      </c>
      <c r="C335" s="23">
        <f t="shared" si="16"/>
        <v>0</v>
      </c>
      <c r="D335" s="23">
        <f t="shared" si="17"/>
        <v>0</v>
      </c>
      <c r="E335" s="23">
        <f t="shared" si="18"/>
        <v>0</v>
      </c>
      <c r="G335" s="23">
        <f t="shared" si="19"/>
        <v>0</v>
      </c>
    </row>
    <row r="336" spans="1:7" ht="15">
      <c r="A336" s="21">
        <v>321</v>
      </c>
      <c r="C336" s="23">
        <f t="shared" si="16"/>
        <v>0</v>
      </c>
      <c r="D336" s="23">
        <f t="shared" si="17"/>
        <v>0</v>
      </c>
      <c r="E336" s="23">
        <f t="shared" si="18"/>
        <v>0</v>
      </c>
      <c r="G336" s="23">
        <f t="shared" si="19"/>
        <v>0</v>
      </c>
    </row>
    <row r="337" spans="1:7" ht="15" collapsed="1">
      <c r="A337" s="21">
        <v>322</v>
      </c>
      <c r="C337" s="23">
        <f aca="true" t="shared" si="20" ref="C337:C400">IF((E336*D$5/100)&gt;0,(E336*D$5/100),0)/12</f>
        <v>0</v>
      </c>
      <c r="D337" s="23">
        <f aca="true" t="shared" si="21" ref="D337:D400">IF(AND(C337&gt;0,E336&gt;D337),(D$8-C337),E336)</f>
        <v>0</v>
      </c>
      <c r="E337" s="23">
        <f aca="true" t="shared" si="22" ref="E337:E400">IF((E336-D337)&gt;0,(E336-D337),0)</f>
        <v>0</v>
      </c>
      <c r="G337" s="23">
        <f aca="true" t="shared" si="23" ref="G337:G400">IF(((C337+D337)/12),((C337+D337)),0)</f>
        <v>0</v>
      </c>
    </row>
    <row r="338" spans="1:7" ht="15">
      <c r="A338" s="21">
        <v>323</v>
      </c>
      <c r="C338" s="23">
        <f t="shared" si="20"/>
        <v>0</v>
      </c>
      <c r="D338" s="23">
        <f t="shared" si="21"/>
        <v>0</v>
      </c>
      <c r="E338" s="23">
        <f t="shared" si="22"/>
        <v>0</v>
      </c>
      <c r="G338" s="23">
        <f t="shared" si="23"/>
        <v>0</v>
      </c>
    </row>
    <row r="339" spans="1:7" ht="15">
      <c r="A339" s="21">
        <v>324</v>
      </c>
      <c r="B339" s="21">
        <v>27</v>
      </c>
      <c r="C339" s="23">
        <f t="shared" si="20"/>
        <v>0</v>
      </c>
      <c r="D339" s="23">
        <f t="shared" si="21"/>
        <v>0</v>
      </c>
      <c r="E339" s="23">
        <f t="shared" si="22"/>
        <v>0</v>
      </c>
      <c r="G339" s="23">
        <f t="shared" si="23"/>
        <v>0</v>
      </c>
    </row>
    <row r="340" spans="1:7" ht="15">
      <c r="A340" s="21">
        <v>325</v>
      </c>
      <c r="C340" s="23">
        <f t="shared" si="20"/>
        <v>0</v>
      </c>
      <c r="D340" s="23">
        <f t="shared" si="21"/>
        <v>0</v>
      </c>
      <c r="E340" s="23">
        <f t="shared" si="22"/>
        <v>0</v>
      </c>
      <c r="G340" s="23">
        <f t="shared" si="23"/>
        <v>0</v>
      </c>
    </row>
    <row r="341" spans="1:7" ht="15">
      <c r="A341" s="21">
        <v>326</v>
      </c>
      <c r="C341" s="23">
        <f t="shared" si="20"/>
        <v>0</v>
      </c>
      <c r="D341" s="23">
        <f t="shared" si="21"/>
        <v>0</v>
      </c>
      <c r="E341" s="23">
        <f t="shared" si="22"/>
        <v>0</v>
      </c>
      <c r="G341" s="23">
        <f t="shared" si="23"/>
        <v>0</v>
      </c>
    </row>
    <row r="342" spans="1:7" ht="15">
      <c r="A342" s="21">
        <v>327</v>
      </c>
      <c r="C342" s="23">
        <f t="shared" si="20"/>
        <v>0</v>
      </c>
      <c r="D342" s="23">
        <f t="shared" si="21"/>
        <v>0</v>
      </c>
      <c r="E342" s="23">
        <f t="shared" si="22"/>
        <v>0</v>
      </c>
      <c r="G342" s="23">
        <f t="shared" si="23"/>
        <v>0</v>
      </c>
    </row>
    <row r="343" spans="1:7" ht="15">
      <c r="A343" s="21">
        <v>328</v>
      </c>
      <c r="C343" s="23">
        <f t="shared" si="20"/>
        <v>0</v>
      </c>
      <c r="D343" s="23">
        <f t="shared" si="21"/>
        <v>0</v>
      </c>
      <c r="E343" s="23">
        <f t="shared" si="22"/>
        <v>0</v>
      </c>
      <c r="G343" s="23">
        <f t="shared" si="23"/>
        <v>0</v>
      </c>
    </row>
    <row r="344" spans="1:7" ht="15">
      <c r="A344" s="21">
        <v>329</v>
      </c>
      <c r="C344" s="23">
        <f t="shared" si="20"/>
        <v>0</v>
      </c>
      <c r="D344" s="23">
        <f t="shared" si="21"/>
        <v>0</v>
      </c>
      <c r="E344" s="23">
        <f t="shared" si="22"/>
        <v>0</v>
      </c>
      <c r="G344" s="23">
        <f t="shared" si="23"/>
        <v>0</v>
      </c>
    </row>
    <row r="345" spans="1:7" ht="15">
      <c r="A345" s="21">
        <v>330</v>
      </c>
      <c r="C345" s="23">
        <f t="shared" si="20"/>
        <v>0</v>
      </c>
      <c r="D345" s="23">
        <f t="shared" si="21"/>
        <v>0</v>
      </c>
      <c r="E345" s="23">
        <f t="shared" si="22"/>
        <v>0</v>
      </c>
      <c r="G345" s="23">
        <f t="shared" si="23"/>
        <v>0</v>
      </c>
    </row>
    <row r="346" spans="1:7" ht="15">
      <c r="A346" s="21">
        <v>331</v>
      </c>
      <c r="C346" s="23">
        <f t="shared" si="20"/>
        <v>0</v>
      </c>
      <c r="D346" s="23">
        <f t="shared" si="21"/>
        <v>0</v>
      </c>
      <c r="E346" s="23">
        <f t="shared" si="22"/>
        <v>0</v>
      </c>
      <c r="G346" s="23">
        <f t="shared" si="23"/>
        <v>0</v>
      </c>
    </row>
    <row r="347" spans="1:7" ht="15" collapsed="1">
      <c r="A347" s="21">
        <v>332</v>
      </c>
      <c r="C347" s="23">
        <f t="shared" si="20"/>
        <v>0</v>
      </c>
      <c r="D347" s="23">
        <f t="shared" si="21"/>
        <v>0</v>
      </c>
      <c r="E347" s="23">
        <f t="shared" si="22"/>
        <v>0</v>
      </c>
      <c r="G347" s="23">
        <f t="shared" si="23"/>
        <v>0</v>
      </c>
    </row>
    <row r="348" spans="1:7" ht="15">
      <c r="A348" s="21">
        <v>333</v>
      </c>
      <c r="C348" s="23">
        <f t="shared" si="20"/>
        <v>0</v>
      </c>
      <c r="D348" s="23">
        <f t="shared" si="21"/>
        <v>0</v>
      </c>
      <c r="E348" s="23">
        <f t="shared" si="22"/>
        <v>0</v>
      </c>
      <c r="G348" s="23">
        <f t="shared" si="23"/>
        <v>0</v>
      </c>
    </row>
    <row r="349" spans="1:7" ht="15">
      <c r="A349" s="21">
        <v>334</v>
      </c>
      <c r="C349" s="23">
        <f t="shared" si="20"/>
        <v>0</v>
      </c>
      <c r="D349" s="23">
        <f t="shared" si="21"/>
        <v>0</v>
      </c>
      <c r="E349" s="23">
        <f t="shared" si="22"/>
        <v>0</v>
      </c>
      <c r="G349" s="23">
        <f t="shared" si="23"/>
        <v>0</v>
      </c>
    </row>
    <row r="350" spans="1:7" ht="15">
      <c r="A350" s="21">
        <v>335</v>
      </c>
      <c r="C350" s="23">
        <f t="shared" si="20"/>
        <v>0</v>
      </c>
      <c r="D350" s="23">
        <f t="shared" si="21"/>
        <v>0</v>
      </c>
      <c r="E350" s="23">
        <f t="shared" si="22"/>
        <v>0</v>
      </c>
      <c r="G350" s="23">
        <f t="shared" si="23"/>
        <v>0</v>
      </c>
    </row>
    <row r="351" spans="1:7" ht="15">
      <c r="A351" s="21">
        <v>336</v>
      </c>
      <c r="B351" s="21">
        <v>28</v>
      </c>
      <c r="C351" s="23">
        <f t="shared" si="20"/>
        <v>0</v>
      </c>
      <c r="D351" s="23">
        <f t="shared" si="21"/>
        <v>0</v>
      </c>
      <c r="E351" s="23">
        <f t="shared" si="22"/>
        <v>0</v>
      </c>
      <c r="G351" s="23">
        <f t="shared" si="23"/>
        <v>0</v>
      </c>
    </row>
    <row r="352" spans="1:7" ht="15">
      <c r="A352" s="21">
        <v>337</v>
      </c>
      <c r="C352" s="23">
        <f t="shared" si="20"/>
        <v>0</v>
      </c>
      <c r="D352" s="23">
        <f t="shared" si="21"/>
        <v>0</v>
      </c>
      <c r="E352" s="23">
        <f t="shared" si="22"/>
        <v>0</v>
      </c>
      <c r="G352" s="23">
        <f t="shared" si="23"/>
        <v>0</v>
      </c>
    </row>
    <row r="353" spans="1:7" ht="15">
      <c r="A353" s="21">
        <v>338</v>
      </c>
      <c r="C353" s="23">
        <f t="shared" si="20"/>
        <v>0</v>
      </c>
      <c r="D353" s="23">
        <f t="shared" si="21"/>
        <v>0</v>
      </c>
      <c r="E353" s="23">
        <f t="shared" si="22"/>
        <v>0</v>
      </c>
      <c r="G353" s="23">
        <f t="shared" si="23"/>
        <v>0</v>
      </c>
    </row>
    <row r="354" spans="1:7" ht="15">
      <c r="A354" s="21">
        <v>339</v>
      </c>
      <c r="C354" s="23">
        <f t="shared" si="20"/>
        <v>0</v>
      </c>
      <c r="D354" s="23">
        <f t="shared" si="21"/>
        <v>0</v>
      </c>
      <c r="E354" s="23">
        <f t="shared" si="22"/>
        <v>0</v>
      </c>
      <c r="G354" s="23">
        <f t="shared" si="23"/>
        <v>0</v>
      </c>
    </row>
    <row r="355" spans="1:7" ht="15">
      <c r="A355" s="21">
        <v>340</v>
      </c>
      <c r="C355" s="23">
        <f t="shared" si="20"/>
        <v>0</v>
      </c>
      <c r="D355" s="23">
        <f t="shared" si="21"/>
        <v>0</v>
      </c>
      <c r="E355" s="23">
        <f t="shared" si="22"/>
        <v>0</v>
      </c>
      <c r="G355" s="23">
        <f t="shared" si="23"/>
        <v>0</v>
      </c>
    </row>
    <row r="356" spans="1:7" ht="15">
      <c r="A356" s="21">
        <v>341</v>
      </c>
      <c r="C356" s="23">
        <f t="shared" si="20"/>
        <v>0</v>
      </c>
      <c r="D356" s="23">
        <f t="shared" si="21"/>
        <v>0</v>
      </c>
      <c r="E356" s="23">
        <f t="shared" si="22"/>
        <v>0</v>
      </c>
      <c r="G356" s="23">
        <f t="shared" si="23"/>
        <v>0</v>
      </c>
    </row>
    <row r="357" spans="1:7" ht="15" collapsed="1">
      <c r="A357" s="21">
        <v>342</v>
      </c>
      <c r="C357" s="23">
        <f t="shared" si="20"/>
        <v>0</v>
      </c>
      <c r="D357" s="23">
        <f t="shared" si="21"/>
        <v>0</v>
      </c>
      <c r="E357" s="23">
        <f t="shared" si="22"/>
        <v>0</v>
      </c>
      <c r="G357" s="23">
        <f t="shared" si="23"/>
        <v>0</v>
      </c>
    </row>
    <row r="358" spans="1:7" ht="15">
      <c r="A358" s="21">
        <v>343</v>
      </c>
      <c r="C358" s="23">
        <f t="shared" si="20"/>
        <v>0</v>
      </c>
      <c r="D358" s="23">
        <f t="shared" si="21"/>
        <v>0</v>
      </c>
      <c r="E358" s="23">
        <f t="shared" si="22"/>
        <v>0</v>
      </c>
      <c r="G358" s="23">
        <f t="shared" si="23"/>
        <v>0</v>
      </c>
    </row>
    <row r="359" spans="1:7" ht="15">
      <c r="A359" s="21">
        <v>344</v>
      </c>
      <c r="C359" s="23">
        <f t="shared" si="20"/>
        <v>0</v>
      </c>
      <c r="D359" s="23">
        <f t="shared" si="21"/>
        <v>0</v>
      </c>
      <c r="E359" s="23">
        <f t="shared" si="22"/>
        <v>0</v>
      </c>
      <c r="G359" s="23">
        <f t="shared" si="23"/>
        <v>0</v>
      </c>
    </row>
    <row r="360" spans="1:7" ht="15">
      <c r="A360" s="21">
        <v>345</v>
      </c>
      <c r="C360" s="23">
        <f t="shared" si="20"/>
        <v>0</v>
      </c>
      <c r="D360" s="23">
        <f t="shared" si="21"/>
        <v>0</v>
      </c>
      <c r="E360" s="23">
        <f t="shared" si="22"/>
        <v>0</v>
      </c>
      <c r="G360" s="23">
        <f t="shared" si="23"/>
        <v>0</v>
      </c>
    </row>
    <row r="361" spans="1:7" ht="15">
      <c r="A361" s="21">
        <v>346</v>
      </c>
      <c r="C361" s="23">
        <f t="shared" si="20"/>
        <v>0</v>
      </c>
      <c r="D361" s="23">
        <f t="shared" si="21"/>
        <v>0</v>
      </c>
      <c r="E361" s="23">
        <f t="shared" si="22"/>
        <v>0</v>
      </c>
      <c r="G361" s="23">
        <f t="shared" si="23"/>
        <v>0</v>
      </c>
    </row>
    <row r="362" spans="1:7" ht="15">
      <c r="A362" s="21">
        <v>347</v>
      </c>
      <c r="C362" s="23">
        <f t="shared" si="20"/>
        <v>0</v>
      </c>
      <c r="D362" s="23">
        <f t="shared" si="21"/>
        <v>0</v>
      </c>
      <c r="E362" s="23">
        <f t="shared" si="22"/>
        <v>0</v>
      </c>
      <c r="G362" s="23">
        <f t="shared" si="23"/>
        <v>0</v>
      </c>
    </row>
    <row r="363" spans="1:7" ht="15">
      <c r="A363" s="21">
        <v>348</v>
      </c>
      <c r="B363" s="21">
        <v>29</v>
      </c>
      <c r="C363" s="23">
        <f t="shared" si="20"/>
        <v>0</v>
      </c>
      <c r="D363" s="23">
        <f t="shared" si="21"/>
        <v>0</v>
      </c>
      <c r="E363" s="23">
        <f t="shared" si="22"/>
        <v>0</v>
      </c>
      <c r="G363" s="23">
        <f t="shared" si="23"/>
        <v>0</v>
      </c>
    </row>
    <row r="364" spans="1:7" ht="15">
      <c r="A364" s="21">
        <v>349</v>
      </c>
      <c r="C364" s="23">
        <f t="shared" si="20"/>
        <v>0</v>
      </c>
      <c r="D364" s="23">
        <f t="shared" si="21"/>
        <v>0</v>
      </c>
      <c r="E364" s="23">
        <f t="shared" si="22"/>
        <v>0</v>
      </c>
      <c r="G364" s="23">
        <f t="shared" si="23"/>
        <v>0</v>
      </c>
    </row>
    <row r="365" spans="1:7" ht="15">
      <c r="A365" s="21">
        <v>350</v>
      </c>
      <c r="C365" s="23">
        <f t="shared" si="20"/>
        <v>0</v>
      </c>
      <c r="D365" s="23">
        <f t="shared" si="21"/>
        <v>0</v>
      </c>
      <c r="E365" s="23">
        <f t="shared" si="22"/>
        <v>0</v>
      </c>
      <c r="G365" s="23">
        <f t="shared" si="23"/>
        <v>0</v>
      </c>
    </row>
    <row r="366" spans="1:7" ht="15">
      <c r="A366" s="21">
        <v>351</v>
      </c>
      <c r="C366" s="23">
        <f t="shared" si="20"/>
        <v>0</v>
      </c>
      <c r="D366" s="23">
        <f t="shared" si="21"/>
        <v>0</v>
      </c>
      <c r="E366" s="23">
        <f t="shared" si="22"/>
        <v>0</v>
      </c>
      <c r="G366" s="23">
        <f t="shared" si="23"/>
        <v>0</v>
      </c>
    </row>
    <row r="367" spans="1:7" ht="15" collapsed="1">
      <c r="A367" s="21">
        <v>352</v>
      </c>
      <c r="C367" s="23">
        <f t="shared" si="20"/>
        <v>0</v>
      </c>
      <c r="D367" s="23">
        <f t="shared" si="21"/>
        <v>0</v>
      </c>
      <c r="E367" s="23">
        <f t="shared" si="22"/>
        <v>0</v>
      </c>
      <c r="G367" s="23">
        <f t="shared" si="23"/>
        <v>0</v>
      </c>
    </row>
    <row r="368" spans="1:7" ht="15">
      <c r="A368" s="21">
        <v>353</v>
      </c>
      <c r="C368" s="23">
        <f t="shared" si="20"/>
        <v>0</v>
      </c>
      <c r="D368" s="23">
        <f t="shared" si="21"/>
        <v>0</v>
      </c>
      <c r="E368" s="23">
        <f t="shared" si="22"/>
        <v>0</v>
      </c>
      <c r="G368" s="23">
        <f t="shared" si="23"/>
        <v>0</v>
      </c>
    </row>
    <row r="369" spans="1:7" ht="15">
      <c r="A369" s="21">
        <v>354</v>
      </c>
      <c r="C369" s="23">
        <f t="shared" si="20"/>
        <v>0</v>
      </c>
      <c r="D369" s="23">
        <f t="shared" si="21"/>
        <v>0</v>
      </c>
      <c r="E369" s="23">
        <f t="shared" si="22"/>
        <v>0</v>
      </c>
      <c r="G369" s="23">
        <f t="shared" si="23"/>
        <v>0</v>
      </c>
    </row>
    <row r="370" spans="1:7" ht="15">
      <c r="A370" s="21">
        <v>355</v>
      </c>
      <c r="C370" s="23">
        <f t="shared" si="20"/>
        <v>0</v>
      </c>
      <c r="D370" s="23">
        <f t="shared" si="21"/>
        <v>0</v>
      </c>
      <c r="E370" s="23">
        <f t="shared" si="22"/>
        <v>0</v>
      </c>
      <c r="G370" s="23">
        <f t="shared" si="23"/>
        <v>0</v>
      </c>
    </row>
    <row r="371" spans="1:7" ht="15">
      <c r="A371" s="21">
        <v>356</v>
      </c>
      <c r="C371" s="23">
        <f t="shared" si="20"/>
        <v>0</v>
      </c>
      <c r="D371" s="23">
        <f t="shared" si="21"/>
        <v>0</v>
      </c>
      <c r="E371" s="23">
        <f t="shared" si="22"/>
        <v>0</v>
      </c>
      <c r="G371" s="23">
        <f t="shared" si="23"/>
        <v>0</v>
      </c>
    </row>
    <row r="372" spans="1:7" ht="15">
      <c r="A372" s="21">
        <v>357</v>
      </c>
      <c r="C372" s="23">
        <f t="shared" si="20"/>
        <v>0</v>
      </c>
      <c r="D372" s="23">
        <f t="shared" si="21"/>
        <v>0</v>
      </c>
      <c r="E372" s="23">
        <f t="shared" si="22"/>
        <v>0</v>
      </c>
      <c r="G372" s="23">
        <f t="shared" si="23"/>
        <v>0</v>
      </c>
    </row>
    <row r="373" spans="1:7" ht="15">
      <c r="A373" s="21">
        <v>358</v>
      </c>
      <c r="C373" s="23">
        <f t="shared" si="20"/>
        <v>0</v>
      </c>
      <c r="D373" s="23">
        <f t="shared" si="21"/>
        <v>0</v>
      </c>
      <c r="E373" s="23">
        <f t="shared" si="22"/>
        <v>0</v>
      </c>
      <c r="G373" s="23">
        <f t="shared" si="23"/>
        <v>0</v>
      </c>
    </row>
    <row r="374" spans="1:7" ht="15">
      <c r="A374" s="21">
        <v>359</v>
      </c>
      <c r="C374" s="23">
        <f t="shared" si="20"/>
        <v>0</v>
      </c>
      <c r="D374" s="23">
        <f t="shared" si="21"/>
        <v>0</v>
      </c>
      <c r="E374" s="23">
        <f t="shared" si="22"/>
        <v>0</v>
      </c>
      <c r="G374" s="23">
        <f t="shared" si="23"/>
        <v>0</v>
      </c>
    </row>
    <row r="375" spans="1:7" ht="15">
      <c r="A375" s="21">
        <v>360</v>
      </c>
      <c r="B375" s="21">
        <v>30</v>
      </c>
      <c r="C375" s="23">
        <f t="shared" si="20"/>
        <v>0</v>
      </c>
      <c r="D375" s="23">
        <f t="shared" si="21"/>
        <v>0</v>
      </c>
      <c r="E375" s="23">
        <f t="shared" si="22"/>
        <v>0</v>
      </c>
      <c r="G375" s="23">
        <f t="shared" si="23"/>
        <v>0</v>
      </c>
    </row>
    <row r="376" spans="1:7" ht="15">
      <c r="A376" s="21">
        <v>361</v>
      </c>
      <c r="C376" s="23">
        <f t="shared" si="20"/>
        <v>0</v>
      </c>
      <c r="D376" s="23">
        <f t="shared" si="21"/>
        <v>0</v>
      </c>
      <c r="E376" s="23">
        <f t="shared" si="22"/>
        <v>0</v>
      </c>
      <c r="G376" s="23">
        <f t="shared" si="23"/>
        <v>0</v>
      </c>
    </row>
    <row r="377" spans="1:7" ht="15" collapsed="1">
      <c r="A377" s="21">
        <v>362</v>
      </c>
      <c r="C377" s="23">
        <f t="shared" si="20"/>
        <v>0</v>
      </c>
      <c r="D377" s="23">
        <f t="shared" si="21"/>
        <v>0</v>
      </c>
      <c r="E377" s="23">
        <f t="shared" si="22"/>
        <v>0</v>
      </c>
      <c r="G377" s="23">
        <f t="shared" si="23"/>
        <v>0</v>
      </c>
    </row>
    <row r="378" spans="1:7" ht="15">
      <c r="A378" s="21">
        <v>363</v>
      </c>
      <c r="C378" s="23">
        <f t="shared" si="20"/>
        <v>0</v>
      </c>
      <c r="D378" s="23">
        <f t="shared" si="21"/>
        <v>0</v>
      </c>
      <c r="E378" s="23">
        <f t="shared" si="22"/>
        <v>0</v>
      </c>
      <c r="G378" s="23">
        <f t="shared" si="23"/>
        <v>0</v>
      </c>
    </row>
    <row r="379" spans="1:7" ht="15">
      <c r="A379" s="21">
        <v>364</v>
      </c>
      <c r="C379" s="23">
        <f t="shared" si="20"/>
        <v>0</v>
      </c>
      <c r="D379" s="23">
        <f t="shared" si="21"/>
        <v>0</v>
      </c>
      <c r="E379" s="23">
        <f t="shared" si="22"/>
        <v>0</v>
      </c>
      <c r="G379" s="23">
        <f t="shared" si="23"/>
        <v>0</v>
      </c>
    </row>
    <row r="380" spans="1:7" ht="15">
      <c r="A380" s="21">
        <v>365</v>
      </c>
      <c r="C380" s="23">
        <f t="shared" si="20"/>
        <v>0</v>
      </c>
      <c r="D380" s="23">
        <f t="shared" si="21"/>
        <v>0</v>
      </c>
      <c r="E380" s="23">
        <f t="shared" si="22"/>
        <v>0</v>
      </c>
      <c r="G380" s="23">
        <f t="shared" si="23"/>
        <v>0</v>
      </c>
    </row>
    <row r="381" spans="1:7" ht="15">
      <c r="A381" s="21">
        <v>366</v>
      </c>
      <c r="C381" s="23">
        <f t="shared" si="20"/>
        <v>0</v>
      </c>
      <c r="D381" s="23">
        <f t="shared" si="21"/>
        <v>0</v>
      </c>
      <c r="E381" s="23">
        <f t="shared" si="22"/>
        <v>0</v>
      </c>
      <c r="G381" s="23">
        <f t="shared" si="23"/>
        <v>0</v>
      </c>
    </row>
    <row r="382" spans="1:7" ht="15">
      <c r="A382" s="21">
        <v>367</v>
      </c>
      <c r="C382" s="23">
        <f t="shared" si="20"/>
        <v>0</v>
      </c>
      <c r="D382" s="23">
        <f t="shared" si="21"/>
        <v>0</v>
      </c>
      <c r="E382" s="23">
        <f t="shared" si="22"/>
        <v>0</v>
      </c>
      <c r="G382" s="23">
        <f t="shared" si="23"/>
        <v>0</v>
      </c>
    </row>
    <row r="383" spans="1:7" ht="15">
      <c r="A383" s="21">
        <v>368</v>
      </c>
      <c r="C383" s="23">
        <f t="shared" si="20"/>
        <v>0</v>
      </c>
      <c r="D383" s="23">
        <f t="shared" si="21"/>
        <v>0</v>
      </c>
      <c r="E383" s="23">
        <f t="shared" si="22"/>
        <v>0</v>
      </c>
      <c r="G383" s="23">
        <f t="shared" si="23"/>
        <v>0</v>
      </c>
    </row>
    <row r="384" spans="1:7" ht="15">
      <c r="A384" s="21">
        <v>369</v>
      </c>
      <c r="C384" s="23">
        <f t="shared" si="20"/>
        <v>0</v>
      </c>
      <c r="D384" s="23">
        <f t="shared" si="21"/>
        <v>0</v>
      </c>
      <c r="E384" s="23">
        <f t="shared" si="22"/>
        <v>0</v>
      </c>
      <c r="G384" s="23">
        <f t="shared" si="23"/>
        <v>0</v>
      </c>
    </row>
    <row r="385" spans="1:7" ht="15">
      <c r="A385" s="21">
        <v>370</v>
      </c>
      <c r="C385" s="23">
        <f t="shared" si="20"/>
        <v>0</v>
      </c>
      <c r="D385" s="23">
        <f t="shared" si="21"/>
        <v>0</v>
      </c>
      <c r="E385" s="23">
        <f t="shared" si="22"/>
        <v>0</v>
      </c>
      <c r="G385" s="23">
        <f t="shared" si="23"/>
        <v>0</v>
      </c>
    </row>
    <row r="386" spans="1:7" ht="15">
      <c r="A386" s="21">
        <v>371</v>
      </c>
      <c r="C386" s="23">
        <f t="shared" si="20"/>
        <v>0</v>
      </c>
      <c r="D386" s="23">
        <f t="shared" si="21"/>
        <v>0</v>
      </c>
      <c r="E386" s="23">
        <f t="shared" si="22"/>
        <v>0</v>
      </c>
      <c r="G386" s="23">
        <f t="shared" si="23"/>
        <v>0</v>
      </c>
    </row>
    <row r="387" spans="1:7" ht="15" collapsed="1">
      <c r="A387" s="21">
        <v>372</v>
      </c>
      <c r="B387" s="21">
        <v>31</v>
      </c>
      <c r="C387" s="23">
        <f t="shared" si="20"/>
        <v>0</v>
      </c>
      <c r="D387" s="23">
        <f t="shared" si="21"/>
        <v>0</v>
      </c>
      <c r="E387" s="23">
        <f t="shared" si="22"/>
        <v>0</v>
      </c>
      <c r="G387" s="23">
        <f t="shared" si="23"/>
        <v>0</v>
      </c>
    </row>
    <row r="388" spans="1:7" ht="15">
      <c r="A388" s="21">
        <v>373</v>
      </c>
      <c r="C388" s="23">
        <f t="shared" si="20"/>
        <v>0</v>
      </c>
      <c r="D388" s="23">
        <f t="shared" si="21"/>
        <v>0</v>
      </c>
      <c r="E388" s="23">
        <f t="shared" si="22"/>
        <v>0</v>
      </c>
      <c r="G388" s="23">
        <f t="shared" si="23"/>
        <v>0</v>
      </c>
    </row>
    <row r="389" spans="1:7" ht="15">
      <c r="A389" s="21">
        <v>374</v>
      </c>
      <c r="C389" s="23">
        <f t="shared" si="20"/>
        <v>0</v>
      </c>
      <c r="D389" s="23">
        <f t="shared" si="21"/>
        <v>0</v>
      </c>
      <c r="E389" s="23">
        <f t="shared" si="22"/>
        <v>0</v>
      </c>
      <c r="G389" s="23">
        <f t="shared" si="23"/>
        <v>0</v>
      </c>
    </row>
    <row r="390" spans="1:7" ht="15">
      <c r="A390" s="21">
        <v>375</v>
      </c>
      <c r="C390" s="23">
        <f t="shared" si="20"/>
        <v>0</v>
      </c>
      <c r="D390" s="23">
        <f t="shared" si="21"/>
        <v>0</v>
      </c>
      <c r="E390" s="23">
        <f t="shared" si="22"/>
        <v>0</v>
      </c>
      <c r="G390" s="23">
        <f t="shared" si="23"/>
        <v>0</v>
      </c>
    </row>
    <row r="391" spans="1:7" ht="15">
      <c r="A391" s="21">
        <v>376</v>
      </c>
      <c r="C391" s="23">
        <f t="shared" si="20"/>
        <v>0</v>
      </c>
      <c r="D391" s="23">
        <f t="shared" si="21"/>
        <v>0</v>
      </c>
      <c r="E391" s="23">
        <f t="shared" si="22"/>
        <v>0</v>
      </c>
      <c r="G391" s="23">
        <f t="shared" si="23"/>
        <v>0</v>
      </c>
    </row>
    <row r="392" spans="1:7" ht="15">
      <c r="A392" s="21">
        <v>377</v>
      </c>
      <c r="C392" s="23">
        <f t="shared" si="20"/>
        <v>0</v>
      </c>
      <c r="D392" s="23">
        <f t="shared" si="21"/>
        <v>0</v>
      </c>
      <c r="E392" s="23">
        <f t="shared" si="22"/>
        <v>0</v>
      </c>
      <c r="G392" s="23">
        <f t="shared" si="23"/>
        <v>0</v>
      </c>
    </row>
    <row r="393" spans="1:7" ht="15">
      <c r="A393" s="21">
        <v>378</v>
      </c>
      <c r="C393" s="23">
        <f t="shared" si="20"/>
        <v>0</v>
      </c>
      <c r="D393" s="23">
        <f t="shared" si="21"/>
        <v>0</v>
      </c>
      <c r="E393" s="23">
        <f t="shared" si="22"/>
        <v>0</v>
      </c>
      <c r="G393" s="23">
        <f t="shared" si="23"/>
        <v>0</v>
      </c>
    </row>
    <row r="394" spans="1:7" ht="15">
      <c r="A394" s="21">
        <v>379</v>
      </c>
      <c r="C394" s="23">
        <f t="shared" si="20"/>
        <v>0</v>
      </c>
      <c r="D394" s="23">
        <f t="shared" si="21"/>
        <v>0</v>
      </c>
      <c r="E394" s="23">
        <f t="shared" si="22"/>
        <v>0</v>
      </c>
      <c r="G394" s="23">
        <f t="shared" si="23"/>
        <v>0</v>
      </c>
    </row>
    <row r="395" spans="1:7" ht="15">
      <c r="A395" s="21">
        <v>380</v>
      </c>
      <c r="C395" s="23">
        <f t="shared" si="20"/>
        <v>0</v>
      </c>
      <c r="D395" s="23">
        <f t="shared" si="21"/>
        <v>0</v>
      </c>
      <c r="E395" s="23">
        <f t="shared" si="22"/>
        <v>0</v>
      </c>
      <c r="G395" s="23">
        <f t="shared" si="23"/>
        <v>0</v>
      </c>
    </row>
    <row r="396" spans="1:7" ht="15">
      <c r="A396" s="21">
        <v>381</v>
      </c>
      <c r="C396" s="23">
        <f t="shared" si="20"/>
        <v>0</v>
      </c>
      <c r="D396" s="23">
        <f t="shared" si="21"/>
        <v>0</v>
      </c>
      <c r="E396" s="23">
        <f t="shared" si="22"/>
        <v>0</v>
      </c>
      <c r="G396" s="23">
        <f t="shared" si="23"/>
        <v>0</v>
      </c>
    </row>
    <row r="397" spans="1:7" ht="15" collapsed="1">
      <c r="A397" s="21">
        <v>382</v>
      </c>
      <c r="C397" s="23">
        <f t="shared" si="20"/>
        <v>0</v>
      </c>
      <c r="D397" s="23">
        <f t="shared" si="21"/>
        <v>0</v>
      </c>
      <c r="E397" s="23">
        <f t="shared" si="22"/>
        <v>0</v>
      </c>
      <c r="G397" s="23">
        <f t="shared" si="23"/>
        <v>0</v>
      </c>
    </row>
    <row r="398" spans="1:7" ht="15">
      <c r="A398" s="21">
        <v>383</v>
      </c>
      <c r="C398" s="23">
        <f t="shared" si="20"/>
        <v>0</v>
      </c>
      <c r="D398" s="23">
        <f t="shared" si="21"/>
        <v>0</v>
      </c>
      <c r="E398" s="23">
        <f t="shared" si="22"/>
        <v>0</v>
      </c>
      <c r="G398" s="23">
        <f t="shared" si="23"/>
        <v>0</v>
      </c>
    </row>
    <row r="399" spans="1:7" ht="15">
      <c r="A399" s="21">
        <v>384</v>
      </c>
      <c r="B399" s="21">
        <v>32</v>
      </c>
      <c r="C399" s="23">
        <f t="shared" si="20"/>
        <v>0</v>
      </c>
      <c r="D399" s="23">
        <f t="shared" si="21"/>
        <v>0</v>
      </c>
      <c r="E399" s="23">
        <f t="shared" si="22"/>
        <v>0</v>
      </c>
      <c r="G399" s="23">
        <f t="shared" si="23"/>
        <v>0</v>
      </c>
    </row>
    <row r="400" spans="1:7" ht="15">
      <c r="A400" s="21">
        <v>385</v>
      </c>
      <c r="C400" s="23">
        <f t="shared" si="20"/>
        <v>0</v>
      </c>
      <c r="D400" s="23">
        <f t="shared" si="21"/>
        <v>0</v>
      </c>
      <c r="E400" s="23">
        <f t="shared" si="22"/>
        <v>0</v>
      </c>
      <c r="G400" s="23">
        <f t="shared" si="23"/>
        <v>0</v>
      </c>
    </row>
    <row r="401" spans="1:7" ht="15">
      <c r="A401" s="21">
        <v>386</v>
      </c>
      <c r="C401" s="23">
        <f aca="true" t="shared" si="24" ref="C401:C464">IF((E400*D$5/100)&gt;0,(E400*D$5/100),0)/12</f>
        <v>0</v>
      </c>
      <c r="D401" s="23">
        <f aca="true" t="shared" si="25" ref="D401:D464">IF(AND(C401&gt;0,E400&gt;D401),(D$8-C401),E400)</f>
        <v>0</v>
      </c>
      <c r="E401" s="23">
        <f aca="true" t="shared" si="26" ref="E401:E464">IF((E400-D401)&gt;0,(E400-D401),0)</f>
        <v>0</v>
      </c>
      <c r="G401" s="23">
        <f aca="true" t="shared" si="27" ref="G401:G464">IF(((C401+D401)/12),((C401+D401)),0)</f>
        <v>0</v>
      </c>
    </row>
    <row r="402" spans="1:7" ht="15">
      <c r="A402" s="21">
        <v>387</v>
      </c>
      <c r="C402" s="23">
        <f t="shared" si="24"/>
        <v>0</v>
      </c>
      <c r="D402" s="23">
        <f t="shared" si="25"/>
        <v>0</v>
      </c>
      <c r="E402" s="23">
        <f t="shared" si="26"/>
        <v>0</v>
      </c>
      <c r="G402" s="23">
        <f t="shared" si="27"/>
        <v>0</v>
      </c>
    </row>
    <row r="403" spans="1:7" ht="15">
      <c r="A403" s="21">
        <v>388</v>
      </c>
      <c r="C403" s="23">
        <f t="shared" si="24"/>
        <v>0</v>
      </c>
      <c r="D403" s="23">
        <f t="shared" si="25"/>
        <v>0</v>
      </c>
      <c r="E403" s="23">
        <f t="shared" si="26"/>
        <v>0</v>
      </c>
      <c r="G403" s="23">
        <f t="shared" si="27"/>
        <v>0</v>
      </c>
    </row>
    <row r="404" spans="1:7" ht="15">
      <c r="A404" s="21">
        <v>389</v>
      </c>
      <c r="C404" s="23">
        <f t="shared" si="24"/>
        <v>0</v>
      </c>
      <c r="D404" s="23">
        <f t="shared" si="25"/>
        <v>0</v>
      </c>
      <c r="E404" s="23">
        <f t="shared" si="26"/>
        <v>0</v>
      </c>
      <c r="G404" s="23">
        <f t="shared" si="27"/>
        <v>0</v>
      </c>
    </row>
    <row r="405" spans="1:7" ht="15">
      <c r="A405" s="21">
        <v>390</v>
      </c>
      <c r="C405" s="23">
        <f t="shared" si="24"/>
        <v>0</v>
      </c>
      <c r="D405" s="23">
        <f t="shared" si="25"/>
        <v>0</v>
      </c>
      <c r="E405" s="23">
        <f t="shared" si="26"/>
        <v>0</v>
      </c>
      <c r="G405" s="23">
        <f t="shared" si="27"/>
        <v>0</v>
      </c>
    </row>
    <row r="406" spans="1:7" ht="15" collapsed="1">
      <c r="A406" s="21">
        <v>391</v>
      </c>
      <c r="C406" s="23">
        <f t="shared" si="24"/>
        <v>0</v>
      </c>
      <c r="D406" s="23">
        <f t="shared" si="25"/>
        <v>0</v>
      </c>
      <c r="E406" s="23">
        <f t="shared" si="26"/>
        <v>0</v>
      </c>
      <c r="G406" s="23">
        <f t="shared" si="27"/>
        <v>0</v>
      </c>
    </row>
    <row r="407" spans="1:7" ht="15">
      <c r="A407" s="21">
        <v>392</v>
      </c>
      <c r="C407" s="23">
        <f t="shared" si="24"/>
        <v>0</v>
      </c>
      <c r="D407" s="23">
        <f t="shared" si="25"/>
        <v>0</v>
      </c>
      <c r="E407" s="23">
        <f t="shared" si="26"/>
        <v>0</v>
      </c>
      <c r="G407" s="23">
        <f t="shared" si="27"/>
        <v>0</v>
      </c>
    </row>
    <row r="408" spans="1:7" ht="15">
      <c r="A408" s="21">
        <v>393</v>
      </c>
      <c r="C408" s="23">
        <f t="shared" si="24"/>
        <v>0</v>
      </c>
      <c r="D408" s="23">
        <f t="shared" si="25"/>
        <v>0</v>
      </c>
      <c r="E408" s="23">
        <f t="shared" si="26"/>
        <v>0</v>
      </c>
      <c r="G408" s="23">
        <f t="shared" si="27"/>
        <v>0</v>
      </c>
    </row>
    <row r="409" spans="1:7" ht="15">
      <c r="A409" s="21">
        <v>394</v>
      </c>
      <c r="C409" s="23">
        <f t="shared" si="24"/>
        <v>0</v>
      </c>
      <c r="D409" s="23">
        <f t="shared" si="25"/>
        <v>0</v>
      </c>
      <c r="E409" s="23">
        <f t="shared" si="26"/>
        <v>0</v>
      </c>
      <c r="G409" s="23">
        <f t="shared" si="27"/>
        <v>0</v>
      </c>
    </row>
    <row r="410" spans="1:7" ht="15">
      <c r="A410" s="21">
        <v>395</v>
      </c>
      <c r="C410" s="23">
        <f t="shared" si="24"/>
        <v>0</v>
      </c>
      <c r="D410" s="23">
        <f t="shared" si="25"/>
        <v>0</v>
      </c>
      <c r="E410" s="23">
        <f t="shared" si="26"/>
        <v>0</v>
      </c>
      <c r="G410" s="23">
        <f t="shared" si="27"/>
        <v>0</v>
      </c>
    </row>
    <row r="411" spans="1:7" ht="15">
      <c r="A411" s="21">
        <v>396</v>
      </c>
      <c r="B411" s="21">
        <v>33</v>
      </c>
      <c r="C411" s="23">
        <f t="shared" si="24"/>
        <v>0</v>
      </c>
      <c r="D411" s="23">
        <f t="shared" si="25"/>
        <v>0</v>
      </c>
      <c r="E411" s="23">
        <f t="shared" si="26"/>
        <v>0</v>
      </c>
      <c r="G411" s="23">
        <f t="shared" si="27"/>
        <v>0</v>
      </c>
    </row>
    <row r="412" spans="1:7" ht="15">
      <c r="A412" s="21">
        <v>397</v>
      </c>
      <c r="C412" s="23">
        <f t="shared" si="24"/>
        <v>0</v>
      </c>
      <c r="D412" s="23">
        <f t="shared" si="25"/>
        <v>0</v>
      </c>
      <c r="E412" s="23">
        <f t="shared" si="26"/>
        <v>0</v>
      </c>
      <c r="G412" s="23">
        <f t="shared" si="27"/>
        <v>0</v>
      </c>
    </row>
    <row r="413" spans="1:7" ht="15">
      <c r="A413" s="21">
        <v>398</v>
      </c>
      <c r="C413" s="23">
        <f t="shared" si="24"/>
        <v>0</v>
      </c>
      <c r="D413" s="23">
        <f t="shared" si="25"/>
        <v>0</v>
      </c>
      <c r="E413" s="23">
        <f t="shared" si="26"/>
        <v>0</v>
      </c>
      <c r="G413" s="23">
        <f t="shared" si="27"/>
        <v>0</v>
      </c>
    </row>
    <row r="414" spans="1:7" ht="15">
      <c r="A414" s="21">
        <v>399</v>
      </c>
      <c r="C414" s="23">
        <f t="shared" si="24"/>
        <v>0</v>
      </c>
      <c r="D414" s="23">
        <f t="shared" si="25"/>
        <v>0</v>
      </c>
      <c r="E414" s="23">
        <f t="shared" si="26"/>
        <v>0</v>
      </c>
      <c r="G414" s="23">
        <f t="shared" si="27"/>
        <v>0</v>
      </c>
    </row>
    <row r="415" spans="1:7" ht="15">
      <c r="A415" s="21">
        <v>400</v>
      </c>
      <c r="C415" s="23">
        <f t="shared" si="24"/>
        <v>0</v>
      </c>
      <c r="D415" s="23">
        <f t="shared" si="25"/>
        <v>0</v>
      </c>
      <c r="E415" s="23">
        <f t="shared" si="26"/>
        <v>0</v>
      </c>
      <c r="G415" s="23">
        <f t="shared" si="27"/>
        <v>0</v>
      </c>
    </row>
    <row r="416" spans="1:7" ht="15">
      <c r="A416" s="21">
        <v>401</v>
      </c>
      <c r="C416" s="23">
        <f t="shared" si="24"/>
        <v>0</v>
      </c>
      <c r="D416" s="23">
        <f t="shared" si="25"/>
        <v>0</v>
      </c>
      <c r="E416" s="23">
        <f t="shared" si="26"/>
        <v>0</v>
      </c>
      <c r="G416" s="23">
        <f t="shared" si="27"/>
        <v>0</v>
      </c>
    </row>
    <row r="417" spans="1:7" ht="15">
      <c r="A417" s="21">
        <v>402</v>
      </c>
      <c r="C417" s="23">
        <f t="shared" si="24"/>
        <v>0</v>
      </c>
      <c r="D417" s="23">
        <f t="shared" si="25"/>
        <v>0</v>
      </c>
      <c r="E417" s="23">
        <f t="shared" si="26"/>
        <v>0</v>
      </c>
      <c r="G417" s="23">
        <f t="shared" si="27"/>
        <v>0</v>
      </c>
    </row>
    <row r="418" spans="1:7" ht="15">
      <c r="A418" s="21">
        <v>403</v>
      </c>
      <c r="C418" s="23">
        <f t="shared" si="24"/>
        <v>0</v>
      </c>
      <c r="D418" s="23">
        <f t="shared" si="25"/>
        <v>0</v>
      </c>
      <c r="E418" s="23">
        <f t="shared" si="26"/>
        <v>0</v>
      </c>
      <c r="G418" s="23">
        <f t="shared" si="27"/>
        <v>0</v>
      </c>
    </row>
    <row r="419" spans="1:7" ht="15">
      <c r="A419" s="21">
        <v>404</v>
      </c>
      <c r="C419" s="23">
        <f t="shared" si="24"/>
        <v>0</v>
      </c>
      <c r="D419" s="23">
        <f t="shared" si="25"/>
        <v>0</v>
      </c>
      <c r="E419" s="23">
        <f t="shared" si="26"/>
        <v>0</v>
      </c>
      <c r="G419" s="23">
        <f t="shared" si="27"/>
        <v>0</v>
      </c>
    </row>
    <row r="420" spans="1:7" ht="15">
      <c r="A420" s="21">
        <v>405</v>
      </c>
      <c r="C420" s="23">
        <f t="shared" si="24"/>
        <v>0</v>
      </c>
      <c r="D420" s="23">
        <f t="shared" si="25"/>
        <v>0</v>
      </c>
      <c r="E420" s="23">
        <f t="shared" si="26"/>
        <v>0</v>
      </c>
      <c r="G420" s="23">
        <f t="shared" si="27"/>
        <v>0</v>
      </c>
    </row>
    <row r="421" spans="1:7" ht="15">
      <c r="A421" s="21">
        <v>406</v>
      </c>
      <c r="C421" s="23">
        <f t="shared" si="24"/>
        <v>0</v>
      </c>
      <c r="D421" s="23">
        <f t="shared" si="25"/>
        <v>0</v>
      </c>
      <c r="E421" s="23">
        <f t="shared" si="26"/>
        <v>0</v>
      </c>
      <c r="G421" s="23">
        <f t="shared" si="27"/>
        <v>0</v>
      </c>
    </row>
    <row r="422" spans="1:7" ht="15">
      <c r="A422" s="21">
        <v>407</v>
      </c>
      <c r="C422" s="23">
        <f t="shared" si="24"/>
        <v>0</v>
      </c>
      <c r="D422" s="23">
        <f t="shared" si="25"/>
        <v>0</v>
      </c>
      <c r="E422" s="23">
        <f t="shared" si="26"/>
        <v>0</v>
      </c>
      <c r="G422" s="23">
        <f t="shared" si="27"/>
        <v>0</v>
      </c>
    </row>
    <row r="423" spans="1:7" ht="15">
      <c r="A423" s="21">
        <v>408</v>
      </c>
      <c r="B423" s="21">
        <v>34</v>
      </c>
      <c r="C423" s="23">
        <f t="shared" si="24"/>
        <v>0</v>
      </c>
      <c r="D423" s="23">
        <f t="shared" si="25"/>
        <v>0</v>
      </c>
      <c r="E423" s="23">
        <f t="shared" si="26"/>
        <v>0</v>
      </c>
      <c r="G423" s="23">
        <f t="shared" si="27"/>
        <v>0</v>
      </c>
    </row>
    <row r="424" spans="1:7" ht="15">
      <c r="A424" s="21">
        <v>409</v>
      </c>
      <c r="C424" s="23">
        <f t="shared" si="24"/>
        <v>0</v>
      </c>
      <c r="D424" s="23">
        <f t="shared" si="25"/>
        <v>0</v>
      </c>
      <c r="E424" s="23">
        <f t="shared" si="26"/>
        <v>0</v>
      </c>
      <c r="G424" s="23">
        <f t="shared" si="27"/>
        <v>0</v>
      </c>
    </row>
    <row r="425" spans="1:7" ht="15">
      <c r="A425" s="21">
        <v>410</v>
      </c>
      <c r="C425" s="23">
        <f t="shared" si="24"/>
        <v>0</v>
      </c>
      <c r="D425" s="23">
        <f t="shared" si="25"/>
        <v>0</v>
      </c>
      <c r="E425" s="23">
        <f t="shared" si="26"/>
        <v>0</v>
      </c>
      <c r="G425" s="23">
        <f t="shared" si="27"/>
        <v>0</v>
      </c>
    </row>
    <row r="426" spans="1:7" ht="15">
      <c r="A426" s="21">
        <v>411</v>
      </c>
      <c r="C426" s="23">
        <f t="shared" si="24"/>
        <v>0</v>
      </c>
      <c r="D426" s="23">
        <f t="shared" si="25"/>
        <v>0</v>
      </c>
      <c r="E426" s="23">
        <f t="shared" si="26"/>
        <v>0</v>
      </c>
      <c r="G426" s="23">
        <f t="shared" si="27"/>
        <v>0</v>
      </c>
    </row>
    <row r="427" spans="1:7" ht="15">
      <c r="A427" s="21">
        <v>412</v>
      </c>
      <c r="C427" s="23">
        <f t="shared" si="24"/>
        <v>0</v>
      </c>
      <c r="D427" s="23">
        <f t="shared" si="25"/>
        <v>0</v>
      </c>
      <c r="E427" s="23">
        <f t="shared" si="26"/>
        <v>0</v>
      </c>
      <c r="G427" s="23">
        <f t="shared" si="27"/>
        <v>0</v>
      </c>
    </row>
    <row r="428" spans="1:7" ht="15">
      <c r="A428" s="21">
        <v>413</v>
      </c>
      <c r="C428" s="23">
        <f t="shared" si="24"/>
        <v>0</v>
      </c>
      <c r="D428" s="23">
        <f t="shared" si="25"/>
        <v>0</v>
      </c>
      <c r="E428" s="23">
        <f t="shared" si="26"/>
        <v>0</v>
      </c>
      <c r="G428" s="23">
        <f t="shared" si="27"/>
        <v>0</v>
      </c>
    </row>
    <row r="429" spans="1:7" ht="15">
      <c r="A429" s="21">
        <v>414</v>
      </c>
      <c r="C429" s="23">
        <f t="shared" si="24"/>
        <v>0</v>
      </c>
      <c r="D429" s="23">
        <f t="shared" si="25"/>
        <v>0</v>
      </c>
      <c r="E429" s="23">
        <f t="shared" si="26"/>
        <v>0</v>
      </c>
      <c r="G429" s="23">
        <f t="shared" si="27"/>
        <v>0</v>
      </c>
    </row>
    <row r="430" spans="1:7" ht="15">
      <c r="A430" s="21">
        <v>415</v>
      </c>
      <c r="C430" s="23">
        <f t="shared" si="24"/>
        <v>0</v>
      </c>
      <c r="D430" s="23">
        <f t="shared" si="25"/>
        <v>0</v>
      </c>
      <c r="E430" s="23">
        <f t="shared" si="26"/>
        <v>0</v>
      </c>
      <c r="G430" s="23">
        <f t="shared" si="27"/>
        <v>0</v>
      </c>
    </row>
    <row r="431" spans="1:7" ht="15">
      <c r="A431" s="21">
        <v>416</v>
      </c>
      <c r="C431" s="23">
        <f t="shared" si="24"/>
        <v>0</v>
      </c>
      <c r="D431" s="23">
        <f t="shared" si="25"/>
        <v>0</v>
      </c>
      <c r="E431" s="23">
        <f t="shared" si="26"/>
        <v>0</v>
      </c>
      <c r="G431" s="23">
        <f t="shared" si="27"/>
        <v>0</v>
      </c>
    </row>
    <row r="432" spans="1:7" ht="15">
      <c r="A432" s="21">
        <v>417</v>
      </c>
      <c r="C432" s="23">
        <f t="shared" si="24"/>
        <v>0</v>
      </c>
      <c r="D432" s="23">
        <f t="shared" si="25"/>
        <v>0</v>
      </c>
      <c r="E432" s="23">
        <f t="shared" si="26"/>
        <v>0</v>
      </c>
      <c r="G432" s="23">
        <f t="shared" si="27"/>
        <v>0</v>
      </c>
    </row>
    <row r="433" spans="1:7" ht="15">
      <c r="A433" s="21">
        <v>418</v>
      </c>
      <c r="C433" s="23">
        <f t="shared" si="24"/>
        <v>0</v>
      </c>
      <c r="D433" s="23">
        <f t="shared" si="25"/>
        <v>0</v>
      </c>
      <c r="E433" s="23">
        <f t="shared" si="26"/>
        <v>0</v>
      </c>
      <c r="G433" s="23">
        <f t="shared" si="27"/>
        <v>0</v>
      </c>
    </row>
    <row r="434" spans="1:7" ht="15">
      <c r="A434" s="21">
        <v>419</v>
      </c>
      <c r="C434" s="23">
        <f t="shared" si="24"/>
        <v>0</v>
      </c>
      <c r="D434" s="23">
        <f t="shared" si="25"/>
        <v>0</v>
      </c>
      <c r="E434" s="23">
        <f t="shared" si="26"/>
        <v>0</v>
      </c>
      <c r="G434" s="23">
        <f t="shared" si="27"/>
        <v>0</v>
      </c>
    </row>
    <row r="435" spans="1:7" ht="15">
      <c r="A435" s="21">
        <v>420</v>
      </c>
      <c r="B435" s="21">
        <v>35</v>
      </c>
      <c r="C435" s="23">
        <f t="shared" si="24"/>
        <v>0</v>
      </c>
      <c r="D435" s="23">
        <f t="shared" si="25"/>
        <v>0</v>
      </c>
      <c r="E435" s="23">
        <f t="shared" si="26"/>
        <v>0</v>
      </c>
      <c r="G435" s="23">
        <f t="shared" si="27"/>
        <v>0</v>
      </c>
    </row>
    <row r="436" spans="1:7" ht="15">
      <c r="A436" s="21">
        <v>421</v>
      </c>
      <c r="C436" s="23">
        <f t="shared" si="24"/>
        <v>0</v>
      </c>
      <c r="D436" s="23">
        <f t="shared" si="25"/>
        <v>0</v>
      </c>
      <c r="E436" s="23">
        <f t="shared" si="26"/>
        <v>0</v>
      </c>
      <c r="G436" s="23">
        <f t="shared" si="27"/>
        <v>0</v>
      </c>
    </row>
    <row r="437" spans="1:7" ht="15">
      <c r="A437" s="21">
        <v>422</v>
      </c>
      <c r="C437" s="23">
        <f t="shared" si="24"/>
        <v>0</v>
      </c>
      <c r="D437" s="23">
        <f t="shared" si="25"/>
        <v>0</v>
      </c>
      <c r="E437" s="23">
        <f t="shared" si="26"/>
        <v>0</v>
      </c>
      <c r="G437" s="23">
        <f t="shared" si="27"/>
        <v>0</v>
      </c>
    </row>
    <row r="438" spans="1:7" ht="15">
      <c r="A438" s="21">
        <v>423</v>
      </c>
      <c r="C438" s="23">
        <f t="shared" si="24"/>
        <v>0</v>
      </c>
      <c r="D438" s="23">
        <f t="shared" si="25"/>
        <v>0</v>
      </c>
      <c r="E438" s="23">
        <f t="shared" si="26"/>
        <v>0</v>
      </c>
      <c r="G438" s="23">
        <f t="shared" si="27"/>
        <v>0</v>
      </c>
    </row>
    <row r="439" spans="1:7" ht="15">
      <c r="A439" s="21">
        <v>424</v>
      </c>
      <c r="C439" s="23">
        <f t="shared" si="24"/>
        <v>0</v>
      </c>
      <c r="D439" s="23">
        <f t="shared" si="25"/>
        <v>0</v>
      </c>
      <c r="E439" s="23">
        <f t="shared" si="26"/>
        <v>0</v>
      </c>
      <c r="G439" s="23">
        <f t="shared" si="27"/>
        <v>0</v>
      </c>
    </row>
    <row r="440" spans="1:7" ht="15">
      <c r="A440" s="21">
        <v>425</v>
      </c>
      <c r="C440" s="23">
        <f t="shared" si="24"/>
        <v>0</v>
      </c>
      <c r="D440" s="23">
        <f t="shared" si="25"/>
        <v>0</v>
      </c>
      <c r="E440" s="23">
        <f t="shared" si="26"/>
        <v>0</v>
      </c>
      <c r="G440" s="23">
        <f t="shared" si="27"/>
        <v>0</v>
      </c>
    </row>
    <row r="441" spans="1:7" ht="15">
      <c r="A441" s="21">
        <v>426</v>
      </c>
      <c r="C441" s="23">
        <f t="shared" si="24"/>
        <v>0</v>
      </c>
      <c r="D441" s="23">
        <f t="shared" si="25"/>
        <v>0</v>
      </c>
      <c r="E441" s="23">
        <f t="shared" si="26"/>
        <v>0</v>
      </c>
      <c r="G441" s="23">
        <f t="shared" si="27"/>
        <v>0</v>
      </c>
    </row>
    <row r="442" spans="1:7" ht="15">
      <c r="A442" s="21">
        <v>427</v>
      </c>
      <c r="C442" s="23">
        <f t="shared" si="24"/>
        <v>0</v>
      </c>
      <c r="D442" s="23">
        <f t="shared" si="25"/>
        <v>0</v>
      </c>
      <c r="E442" s="23">
        <f t="shared" si="26"/>
        <v>0</v>
      </c>
      <c r="G442" s="23">
        <f t="shared" si="27"/>
        <v>0</v>
      </c>
    </row>
    <row r="443" spans="1:7" ht="15">
      <c r="A443" s="21">
        <v>428</v>
      </c>
      <c r="C443" s="23">
        <f t="shared" si="24"/>
        <v>0</v>
      </c>
      <c r="D443" s="23">
        <f t="shared" si="25"/>
        <v>0</v>
      </c>
      <c r="E443" s="23">
        <f t="shared" si="26"/>
        <v>0</v>
      </c>
      <c r="G443" s="23">
        <f t="shared" si="27"/>
        <v>0</v>
      </c>
    </row>
    <row r="444" spans="1:7" ht="15">
      <c r="A444" s="21">
        <v>429</v>
      </c>
      <c r="C444" s="23">
        <f t="shared" si="24"/>
        <v>0</v>
      </c>
      <c r="D444" s="23">
        <f t="shared" si="25"/>
        <v>0</v>
      </c>
      <c r="E444" s="23">
        <f t="shared" si="26"/>
        <v>0</v>
      </c>
      <c r="G444" s="23">
        <f t="shared" si="27"/>
        <v>0</v>
      </c>
    </row>
    <row r="445" spans="1:7" ht="15">
      <c r="A445" s="21">
        <v>430</v>
      </c>
      <c r="C445" s="23">
        <f t="shared" si="24"/>
        <v>0</v>
      </c>
      <c r="D445" s="23">
        <f t="shared" si="25"/>
        <v>0</v>
      </c>
      <c r="E445" s="23">
        <f t="shared" si="26"/>
        <v>0</v>
      </c>
      <c r="G445" s="23">
        <f t="shared" si="27"/>
        <v>0</v>
      </c>
    </row>
    <row r="446" spans="1:7" ht="15">
      <c r="A446" s="21">
        <v>431</v>
      </c>
      <c r="C446" s="23">
        <f t="shared" si="24"/>
        <v>0</v>
      </c>
      <c r="D446" s="23">
        <f t="shared" si="25"/>
        <v>0</v>
      </c>
      <c r="E446" s="23">
        <f t="shared" si="26"/>
        <v>0</v>
      </c>
      <c r="G446" s="23">
        <f t="shared" si="27"/>
        <v>0</v>
      </c>
    </row>
    <row r="447" spans="1:7" ht="15">
      <c r="A447" s="21">
        <v>432</v>
      </c>
      <c r="B447" s="21">
        <v>36</v>
      </c>
      <c r="C447" s="23">
        <f t="shared" si="24"/>
        <v>0</v>
      </c>
      <c r="D447" s="23">
        <f t="shared" si="25"/>
        <v>0</v>
      </c>
      <c r="E447" s="23">
        <f t="shared" si="26"/>
        <v>0</v>
      </c>
      <c r="G447" s="23">
        <f t="shared" si="27"/>
        <v>0</v>
      </c>
    </row>
    <row r="448" spans="1:7" ht="15">
      <c r="A448" s="21">
        <v>433</v>
      </c>
      <c r="C448" s="23">
        <f t="shared" si="24"/>
        <v>0</v>
      </c>
      <c r="D448" s="23">
        <f t="shared" si="25"/>
        <v>0</v>
      </c>
      <c r="E448" s="23">
        <f t="shared" si="26"/>
        <v>0</v>
      </c>
      <c r="G448" s="23">
        <f t="shared" si="27"/>
        <v>0</v>
      </c>
    </row>
    <row r="449" spans="1:7" ht="15">
      <c r="A449" s="21">
        <v>434</v>
      </c>
      <c r="C449" s="23">
        <f t="shared" si="24"/>
        <v>0</v>
      </c>
      <c r="D449" s="23">
        <f t="shared" si="25"/>
        <v>0</v>
      </c>
      <c r="E449" s="23">
        <f t="shared" si="26"/>
        <v>0</v>
      </c>
      <c r="G449" s="23">
        <f t="shared" si="27"/>
        <v>0</v>
      </c>
    </row>
    <row r="450" spans="1:7" ht="15">
      <c r="A450" s="21">
        <v>435</v>
      </c>
      <c r="C450" s="23">
        <f t="shared" si="24"/>
        <v>0</v>
      </c>
      <c r="D450" s="23">
        <f t="shared" si="25"/>
        <v>0</v>
      </c>
      <c r="E450" s="23">
        <f t="shared" si="26"/>
        <v>0</v>
      </c>
      <c r="G450" s="23">
        <f t="shared" si="27"/>
        <v>0</v>
      </c>
    </row>
    <row r="451" spans="1:7" ht="15">
      <c r="A451" s="21">
        <v>436</v>
      </c>
      <c r="C451" s="23">
        <f t="shared" si="24"/>
        <v>0</v>
      </c>
      <c r="D451" s="23">
        <f t="shared" si="25"/>
        <v>0</v>
      </c>
      <c r="E451" s="23">
        <f t="shared" si="26"/>
        <v>0</v>
      </c>
      <c r="G451" s="23">
        <f t="shared" si="27"/>
        <v>0</v>
      </c>
    </row>
    <row r="452" spans="1:7" ht="15">
      <c r="A452" s="21">
        <v>437</v>
      </c>
      <c r="C452" s="23">
        <f t="shared" si="24"/>
        <v>0</v>
      </c>
      <c r="D452" s="23">
        <f t="shared" si="25"/>
        <v>0</v>
      </c>
      <c r="E452" s="23">
        <f t="shared" si="26"/>
        <v>0</v>
      </c>
      <c r="G452" s="23">
        <f t="shared" si="27"/>
        <v>0</v>
      </c>
    </row>
    <row r="453" spans="1:7" ht="15">
      <c r="A453" s="21">
        <v>438</v>
      </c>
      <c r="C453" s="23">
        <f t="shared" si="24"/>
        <v>0</v>
      </c>
      <c r="D453" s="23">
        <f t="shared" si="25"/>
        <v>0</v>
      </c>
      <c r="E453" s="23">
        <f t="shared" si="26"/>
        <v>0</v>
      </c>
      <c r="G453" s="23">
        <f t="shared" si="27"/>
        <v>0</v>
      </c>
    </row>
    <row r="454" spans="1:7" ht="15">
      <c r="A454" s="21">
        <v>439</v>
      </c>
      <c r="C454" s="23">
        <f t="shared" si="24"/>
        <v>0</v>
      </c>
      <c r="D454" s="23">
        <f t="shared" si="25"/>
        <v>0</v>
      </c>
      <c r="E454" s="23">
        <f t="shared" si="26"/>
        <v>0</v>
      </c>
      <c r="G454" s="23">
        <f t="shared" si="27"/>
        <v>0</v>
      </c>
    </row>
    <row r="455" spans="1:7" ht="15">
      <c r="A455" s="21">
        <v>440</v>
      </c>
      <c r="C455" s="23">
        <f t="shared" si="24"/>
        <v>0</v>
      </c>
      <c r="D455" s="23">
        <f t="shared" si="25"/>
        <v>0</v>
      </c>
      <c r="E455" s="23">
        <f t="shared" si="26"/>
        <v>0</v>
      </c>
      <c r="G455" s="23">
        <f t="shared" si="27"/>
        <v>0</v>
      </c>
    </row>
    <row r="456" spans="1:7" ht="15">
      <c r="A456" s="21">
        <v>441</v>
      </c>
      <c r="C456" s="23">
        <f t="shared" si="24"/>
        <v>0</v>
      </c>
      <c r="D456" s="23">
        <f t="shared" si="25"/>
        <v>0</v>
      </c>
      <c r="E456" s="23">
        <f t="shared" si="26"/>
        <v>0</v>
      </c>
      <c r="G456" s="23">
        <f t="shared" si="27"/>
        <v>0</v>
      </c>
    </row>
    <row r="457" spans="1:7" ht="15">
      <c r="A457" s="21">
        <v>442</v>
      </c>
      <c r="C457" s="23">
        <f t="shared" si="24"/>
        <v>0</v>
      </c>
      <c r="D457" s="23">
        <f t="shared" si="25"/>
        <v>0</v>
      </c>
      <c r="E457" s="23">
        <f t="shared" si="26"/>
        <v>0</v>
      </c>
      <c r="G457" s="23">
        <f t="shared" si="27"/>
        <v>0</v>
      </c>
    </row>
    <row r="458" spans="1:7" ht="15">
      <c r="A458" s="21">
        <v>443</v>
      </c>
      <c r="C458" s="23">
        <f t="shared" si="24"/>
        <v>0</v>
      </c>
      <c r="D458" s="23">
        <f t="shared" si="25"/>
        <v>0</v>
      </c>
      <c r="E458" s="23">
        <f t="shared" si="26"/>
        <v>0</v>
      </c>
      <c r="G458" s="23">
        <f t="shared" si="27"/>
        <v>0</v>
      </c>
    </row>
    <row r="459" spans="1:7" ht="15">
      <c r="A459" s="21">
        <v>444</v>
      </c>
      <c r="B459" s="21">
        <v>37</v>
      </c>
      <c r="C459" s="23">
        <f t="shared" si="24"/>
        <v>0</v>
      </c>
      <c r="D459" s="23">
        <f t="shared" si="25"/>
        <v>0</v>
      </c>
      <c r="E459" s="23">
        <f t="shared" si="26"/>
        <v>0</v>
      </c>
      <c r="G459" s="23">
        <f t="shared" si="27"/>
        <v>0</v>
      </c>
    </row>
    <row r="460" spans="1:7" ht="15">
      <c r="A460" s="21">
        <v>445</v>
      </c>
      <c r="C460" s="23">
        <f t="shared" si="24"/>
        <v>0</v>
      </c>
      <c r="D460" s="23">
        <f t="shared" si="25"/>
        <v>0</v>
      </c>
      <c r="E460" s="23">
        <f t="shared" si="26"/>
        <v>0</v>
      </c>
      <c r="G460" s="23">
        <f t="shared" si="27"/>
        <v>0</v>
      </c>
    </row>
    <row r="461" spans="1:7" ht="15">
      <c r="A461" s="21">
        <v>446</v>
      </c>
      <c r="C461" s="23">
        <f t="shared" si="24"/>
        <v>0</v>
      </c>
      <c r="D461" s="23">
        <f t="shared" si="25"/>
        <v>0</v>
      </c>
      <c r="E461" s="23">
        <f t="shared" si="26"/>
        <v>0</v>
      </c>
      <c r="G461" s="23">
        <f t="shared" si="27"/>
        <v>0</v>
      </c>
    </row>
    <row r="462" spans="1:7" ht="15">
      <c r="A462" s="21">
        <v>447</v>
      </c>
      <c r="C462" s="23">
        <f t="shared" si="24"/>
        <v>0</v>
      </c>
      <c r="D462" s="23">
        <f t="shared" si="25"/>
        <v>0</v>
      </c>
      <c r="E462" s="23">
        <f t="shared" si="26"/>
        <v>0</v>
      </c>
      <c r="G462" s="23">
        <f t="shared" si="27"/>
        <v>0</v>
      </c>
    </row>
    <row r="463" spans="1:7" ht="15">
      <c r="A463" s="21">
        <v>448</v>
      </c>
      <c r="C463" s="23">
        <f t="shared" si="24"/>
        <v>0</v>
      </c>
      <c r="D463" s="23">
        <f t="shared" si="25"/>
        <v>0</v>
      </c>
      <c r="E463" s="23">
        <f t="shared" si="26"/>
        <v>0</v>
      </c>
      <c r="G463" s="23">
        <f t="shared" si="27"/>
        <v>0</v>
      </c>
    </row>
    <row r="464" spans="1:7" ht="15">
      <c r="A464" s="21">
        <v>449</v>
      </c>
      <c r="C464" s="23">
        <f t="shared" si="24"/>
        <v>0</v>
      </c>
      <c r="D464" s="23">
        <f t="shared" si="25"/>
        <v>0</v>
      </c>
      <c r="E464" s="23">
        <f t="shared" si="26"/>
        <v>0</v>
      </c>
      <c r="G464" s="23">
        <f t="shared" si="27"/>
        <v>0</v>
      </c>
    </row>
    <row r="465" spans="1:7" ht="15">
      <c r="A465" s="21">
        <v>450</v>
      </c>
      <c r="C465" s="23">
        <f aca="true" t="shared" si="28" ref="C465:C495">IF((E464*D$5/100)&gt;0,(E464*D$5/100),0)/12</f>
        <v>0</v>
      </c>
      <c r="D465" s="23">
        <f aca="true" t="shared" si="29" ref="D465:D495">IF(AND(C465&gt;0,E464&gt;D465),(D$8-C465),E464)</f>
        <v>0</v>
      </c>
      <c r="E465" s="23">
        <f aca="true" t="shared" si="30" ref="E465:E495">IF((E464-D465)&gt;0,(E464-D465),0)</f>
        <v>0</v>
      </c>
      <c r="G465" s="23">
        <f aca="true" t="shared" si="31" ref="G465:G495">IF(((C465+D465)/12),((C465+D465)),0)</f>
        <v>0</v>
      </c>
    </row>
    <row r="466" spans="1:7" ht="15">
      <c r="A466" s="21">
        <v>451</v>
      </c>
      <c r="C466" s="23">
        <f t="shared" si="28"/>
        <v>0</v>
      </c>
      <c r="D466" s="23">
        <f t="shared" si="29"/>
        <v>0</v>
      </c>
      <c r="E466" s="23">
        <f t="shared" si="30"/>
        <v>0</v>
      </c>
      <c r="G466" s="23">
        <f t="shared" si="31"/>
        <v>0</v>
      </c>
    </row>
    <row r="467" spans="1:7" ht="15">
      <c r="A467" s="21">
        <v>452</v>
      </c>
      <c r="C467" s="23">
        <f t="shared" si="28"/>
        <v>0</v>
      </c>
      <c r="D467" s="23">
        <f t="shared" si="29"/>
        <v>0</v>
      </c>
      <c r="E467" s="23">
        <f t="shared" si="30"/>
        <v>0</v>
      </c>
      <c r="G467" s="23">
        <f t="shared" si="31"/>
        <v>0</v>
      </c>
    </row>
    <row r="468" spans="1:7" ht="15">
      <c r="A468" s="21">
        <v>453</v>
      </c>
      <c r="C468" s="23">
        <f t="shared" si="28"/>
        <v>0</v>
      </c>
      <c r="D468" s="23">
        <f t="shared" si="29"/>
        <v>0</v>
      </c>
      <c r="E468" s="23">
        <f t="shared" si="30"/>
        <v>0</v>
      </c>
      <c r="G468" s="23">
        <f t="shared" si="31"/>
        <v>0</v>
      </c>
    </row>
    <row r="469" spans="1:7" ht="15">
      <c r="A469" s="21">
        <v>454</v>
      </c>
      <c r="C469" s="23">
        <f t="shared" si="28"/>
        <v>0</v>
      </c>
      <c r="D469" s="23">
        <f t="shared" si="29"/>
        <v>0</v>
      </c>
      <c r="E469" s="23">
        <f t="shared" si="30"/>
        <v>0</v>
      </c>
      <c r="G469" s="23">
        <f t="shared" si="31"/>
        <v>0</v>
      </c>
    </row>
    <row r="470" spans="1:7" ht="15">
      <c r="A470" s="21">
        <v>455</v>
      </c>
      <c r="C470" s="23">
        <f t="shared" si="28"/>
        <v>0</v>
      </c>
      <c r="D470" s="23">
        <f t="shared" si="29"/>
        <v>0</v>
      </c>
      <c r="E470" s="23">
        <f t="shared" si="30"/>
        <v>0</v>
      </c>
      <c r="G470" s="23">
        <f t="shared" si="31"/>
        <v>0</v>
      </c>
    </row>
    <row r="471" spans="1:7" ht="15">
      <c r="A471" s="21">
        <v>456</v>
      </c>
      <c r="B471" s="21">
        <v>38</v>
      </c>
      <c r="C471" s="23">
        <f t="shared" si="28"/>
        <v>0</v>
      </c>
      <c r="D471" s="23">
        <f t="shared" si="29"/>
        <v>0</v>
      </c>
      <c r="E471" s="23">
        <f t="shared" si="30"/>
        <v>0</v>
      </c>
      <c r="G471" s="23">
        <f t="shared" si="31"/>
        <v>0</v>
      </c>
    </row>
    <row r="472" spans="1:7" ht="15">
      <c r="A472" s="21">
        <v>457</v>
      </c>
      <c r="C472" s="23">
        <f t="shared" si="28"/>
        <v>0</v>
      </c>
      <c r="D472" s="23">
        <f t="shared" si="29"/>
        <v>0</v>
      </c>
      <c r="E472" s="23">
        <f t="shared" si="30"/>
        <v>0</v>
      </c>
      <c r="G472" s="23">
        <f t="shared" si="31"/>
        <v>0</v>
      </c>
    </row>
    <row r="473" spans="1:7" ht="15">
      <c r="A473" s="21">
        <v>458</v>
      </c>
      <c r="C473" s="23">
        <f t="shared" si="28"/>
        <v>0</v>
      </c>
      <c r="D473" s="23">
        <f t="shared" si="29"/>
        <v>0</v>
      </c>
      <c r="E473" s="23">
        <f t="shared" si="30"/>
        <v>0</v>
      </c>
      <c r="G473" s="23">
        <f t="shared" si="31"/>
        <v>0</v>
      </c>
    </row>
    <row r="474" spans="1:7" ht="15">
      <c r="A474" s="21">
        <v>459</v>
      </c>
      <c r="C474" s="23">
        <f t="shared" si="28"/>
        <v>0</v>
      </c>
      <c r="D474" s="23">
        <f t="shared" si="29"/>
        <v>0</v>
      </c>
      <c r="E474" s="23">
        <f t="shared" si="30"/>
        <v>0</v>
      </c>
      <c r="G474" s="23">
        <f t="shared" si="31"/>
        <v>0</v>
      </c>
    </row>
    <row r="475" spans="1:7" ht="15">
      <c r="A475" s="21">
        <v>460</v>
      </c>
      <c r="C475" s="23">
        <f t="shared" si="28"/>
        <v>0</v>
      </c>
      <c r="D475" s="23">
        <f t="shared" si="29"/>
        <v>0</v>
      </c>
      <c r="E475" s="23">
        <f t="shared" si="30"/>
        <v>0</v>
      </c>
      <c r="G475" s="23">
        <f t="shared" si="31"/>
        <v>0</v>
      </c>
    </row>
    <row r="476" spans="1:7" ht="15">
      <c r="A476" s="21">
        <v>461</v>
      </c>
      <c r="C476" s="23">
        <f t="shared" si="28"/>
        <v>0</v>
      </c>
      <c r="D476" s="23">
        <f t="shared" si="29"/>
        <v>0</v>
      </c>
      <c r="E476" s="23">
        <f t="shared" si="30"/>
        <v>0</v>
      </c>
      <c r="G476" s="23">
        <f t="shared" si="31"/>
        <v>0</v>
      </c>
    </row>
    <row r="477" spans="1:7" ht="15">
      <c r="A477" s="21">
        <v>462</v>
      </c>
      <c r="C477" s="23">
        <f t="shared" si="28"/>
        <v>0</v>
      </c>
      <c r="D477" s="23">
        <f t="shared" si="29"/>
        <v>0</v>
      </c>
      <c r="E477" s="23">
        <f t="shared" si="30"/>
        <v>0</v>
      </c>
      <c r="G477" s="23">
        <f t="shared" si="31"/>
        <v>0</v>
      </c>
    </row>
    <row r="478" spans="1:7" ht="15">
      <c r="A478" s="21">
        <v>463</v>
      </c>
      <c r="C478" s="23">
        <f t="shared" si="28"/>
        <v>0</v>
      </c>
      <c r="D478" s="23">
        <f t="shared" si="29"/>
        <v>0</v>
      </c>
      <c r="E478" s="23">
        <f t="shared" si="30"/>
        <v>0</v>
      </c>
      <c r="G478" s="23">
        <f t="shared" si="31"/>
        <v>0</v>
      </c>
    </row>
    <row r="479" spans="1:7" ht="15">
      <c r="A479" s="21">
        <v>464</v>
      </c>
      <c r="C479" s="23">
        <f t="shared" si="28"/>
        <v>0</v>
      </c>
      <c r="D479" s="23">
        <f t="shared" si="29"/>
        <v>0</v>
      </c>
      <c r="E479" s="23">
        <f t="shared" si="30"/>
        <v>0</v>
      </c>
      <c r="G479" s="23">
        <f t="shared" si="31"/>
        <v>0</v>
      </c>
    </row>
    <row r="480" spans="1:7" ht="15">
      <c r="A480" s="21">
        <v>465</v>
      </c>
      <c r="C480" s="23">
        <f t="shared" si="28"/>
        <v>0</v>
      </c>
      <c r="D480" s="23">
        <f t="shared" si="29"/>
        <v>0</v>
      </c>
      <c r="E480" s="23">
        <f t="shared" si="30"/>
        <v>0</v>
      </c>
      <c r="G480" s="23">
        <f t="shared" si="31"/>
        <v>0</v>
      </c>
    </row>
    <row r="481" spans="1:7" ht="15">
      <c r="A481" s="21">
        <v>466</v>
      </c>
      <c r="C481" s="23">
        <f t="shared" si="28"/>
        <v>0</v>
      </c>
      <c r="D481" s="23">
        <f t="shared" si="29"/>
        <v>0</v>
      </c>
      <c r="E481" s="23">
        <f t="shared" si="30"/>
        <v>0</v>
      </c>
      <c r="G481" s="23">
        <f t="shared" si="31"/>
        <v>0</v>
      </c>
    </row>
    <row r="482" spans="1:7" ht="15">
      <c r="A482" s="21">
        <v>467</v>
      </c>
      <c r="C482" s="23">
        <f t="shared" si="28"/>
        <v>0</v>
      </c>
      <c r="D482" s="23">
        <f t="shared" si="29"/>
        <v>0</v>
      </c>
      <c r="E482" s="23">
        <f t="shared" si="30"/>
        <v>0</v>
      </c>
      <c r="G482" s="23">
        <f t="shared" si="31"/>
        <v>0</v>
      </c>
    </row>
    <row r="483" spans="1:7" ht="15">
      <c r="A483" s="21">
        <v>468</v>
      </c>
      <c r="B483" s="21">
        <v>39</v>
      </c>
      <c r="C483" s="23">
        <f t="shared" si="28"/>
        <v>0</v>
      </c>
      <c r="D483" s="23">
        <f t="shared" si="29"/>
        <v>0</v>
      </c>
      <c r="E483" s="23">
        <f t="shared" si="30"/>
        <v>0</v>
      </c>
      <c r="G483" s="23">
        <f t="shared" si="31"/>
        <v>0</v>
      </c>
    </row>
    <row r="484" spans="1:7" ht="15">
      <c r="A484" s="21">
        <v>469</v>
      </c>
      <c r="C484" s="23">
        <f t="shared" si="28"/>
        <v>0</v>
      </c>
      <c r="D484" s="23">
        <f t="shared" si="29"/>
        <v>0</v>
      </c>
      <c r="E484" s="23">
        <f t="shared" si="30"/>
        <v>0</v>
      </c>
      <c r="G484" s="23">
        <f t="shared" si="31"/>
        <v>0</v>
      </c>
    </row>
    <row r="485" spans="1:7" ht="15">
      <c r="A485" s="21">
        <v>470</v>
      </c>
      <c r="C485" s="23">
        <f t="shared" si="28"/>
        <v>0</v>
      </c>
      <c r="D485" s="23">
        <f t="shared" si="29"/>
        <v>0</v>
      </c>
      <c r="E485" s="23">
        <f t="shared" si="30"/>
        <v>0</v>
      </c>
      <c r="G485" s="23">
        <f t="shared" si="31"/>
        <v>0</v>
      </c>
    </row>
    <row r="486" spans="1:7" ht="15">
      <c r="A486" s="21">
        <v>471</v>
      </c>
      <c r="C486" s="23">
        <f t="shared" si="28"/>
        <v>0</v>
      </c>
      <c r="D486" s="23">
        <f t="shared" si="29"/>
        <v>0</v>
      </c>
      <c r="E486" s="23">
        <f t="shared" si="30"/>
        <v>0</v>
      </c>
      <c r="G486" s="23">
        <f t="shared" si="31"/>
        <v>0</v>
      </c>
    </row>
    <row r="487" spans="1:7" ht="15">
      <c r="A487" s="21">
        <v>472</v>
      </c>
      <c r="C487" s="23">
        <f t="shared" si="28"/>
        <v>0</v>
      </c>
      <c r="D487" s="23">
        <f t="shared" si="29"/>
        <v>0</v>
      </c>
      <c r="E487" s="23">
        <f t="shared" si="30"/>
        <v>0</v>
      </c>
      <c r="G487" s="23">
        <f t="shared" si="31"/>
        <v>0</v>
      </c>
    </row>
    <row r="488" spans="1:7" ht="15">
      <c r="A488" s="21">
        <v>473</v>
      </c>
      <c r="C488" s="23">
        <f t="shared" si="28"/>
        <v>0</v>
      </c>
      <c r="D488" s="23">
        <f t="shared" si="29"/>
        <v>0</v>
      </c>
      <c r="E488" s="23">
        <f t="shared" si="30"/>
        <v>0</v>
      </c>
      <c r="G488" s="23">
        <f t="shared" si="31"/>
        <v>0</v>
      </c>
    </row>
    <row r="489" spans="1:7" ht="15">
      <c r="A489" s="21">
        <v>474</v>
      </c>
      <c r="C489" s="23">
        <f t="shared" si="28"/>
        <v>0</v>
      </c>
      <c r="D489" s="23">
        <f t="shared" si="29"/>
        <v>0</v>
      </c>
      <c r="E489" s="23">
        <f t="shared" si="30"/>
        <v>0</v>
      </c>
      <c r="G489" s="23">
        <f t="shared" si="31"/>
        <v>0</v>
      </c>
    </row>
    <row r="490" spans="1:7" ht="15">
      <c r="A490" s="21">
        <v>475</v>
      </c>
      <c r="C490" s="23">
        <f t="shared" si="28"/>
        <v>0</v>
      </c>
      <c r="D490" s="23">
        <f t="shared" si="29"/>
        <v>0</v>
      </c>
      <c r="E490" s="23">
        <f t="shared" si="30"/>
        <v>0</v>
      </c>
      <c r="G490" s="23">
        <f t="shared" si="31"/>
        <v>0</v>
      </c>
    </row>
    <row r="491" spans="1:7" ht="15">
      <c r="A491" s="21">
        <v>476</v>
      </c>
      <c r="C491" s="23">
        <f t="shared" si="28"/>
        <v>0</v>
      </c>
      <c r="D491" s="23">
        <f t="shared" si="29"/>
        <v>0</v>
      </c>
      <c r="E491" s="23">
        <f t="shared" si="30"/>
        <v>0</v>
      </c>
      <c r="G491" s="23">
        <f t="shared" si="31"/>
        <v>0</v>
      </c>
    </row>
    <row r="492" spans="1:7" ht="15">
      <c r="A492" s="21">
        <v>477</v>
      </c>
      <c r="C492" s="23">
        <f t="shared" si="28"/>
        <v>0</v>
      </c>
      <c r="D492" s="23">
        <f t="shared" si="29"/>
        <v>0</v>
      </c>
      <c r="E492" s="23">
        <f t="shared" si="30"/>
        <v>0</v>
      </c>
      <c r="G492" s="23">
        <f t="shared" si="31"/>
        <v>0</v>
      </c>
    </row>
    <row r="493" spans="1:7" ht="15">
      <c r="A493" s="21">
        <v>478</v>
      </c>
      <c r="C493" s="23">
        <f t="shared" si="28"/>
        <v>0</v>
      </c>
      <c r="D493" s="23">
        <f t="shared" si="29"/>
        <v>0</v>
      </c>
      <c r="E493" s="23">
        <f t="shared" si="30"/>
        <v>0</v>
      </c>
      <c r="G493" s="23">
        <f t="shared" si="31"/>
        <v>0</v>
      </c>
    </row>
    <row r="494" spans="1:7" ht="15">
      <c r="A494" s="21">
        <v>479</v>
      </c>
      <c r="C494" s="23">
        <f t="shared" si="28"/>
        <v>0</v>
      </c>
      <c r="D494" s="23">
        <f t="shared" si="29"/>
        <v>0</v>
      </c>
      <c r="E494" s="23">
        <f t="shared" si="30"/>
        <v>0</v>
      </c>
      <c r="G494" s="23">
        <f t="shared" si="31"/>
        <v>0</v>
      </c>
    </row>
    <row r="495" spans="1:7" ht="15">
      <c r="A495" s="21">
        <v>480</v>
      </c>
      <c r="B495" s="21">
        <v>40</v>
      </c>
      <c r="C495" s="23">
        <f t="shared" si="28"/>
        <v>0</v>
      </c>
      <c r="D495" s="23">
        <f t="shared" si="29"/>
        <v>0</v>
      </c>
      <c r="E495" s="23">
        <f t="shared" si="30"/>
        <v>0</v>
      </c>
      <c r="G495" s="23">
        <f t="shared" si="31"/>
        <v>0</v>
      </c>
    </row>
  </sheetData>
  <sheetProtection password="DC65" sheet="1" objects="1" scenarios="1"/>
  <printOptions/>
  <pageMargins left="0.7" right="0.7" top="0.787401575" bottom="0.787401575" header="0.3" footer="0.3"/>
  <pageSetup horizontalDpi="600" verticalDpi="600" orientation="portrait" paperSize="9" scale="80" r:id="rId4"/>
  <headerFooter alignWithMargins="0">
    <oddFooter>&amp;Lkundenservice@mein-finanzbrief.de &amp;Chttp://www.mein-finanzbrief.de&amp;RAusdruck vom  &amp;D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3:K495"/>
  <sheetViews>
    <sheetView showGridLines="0" showRowColHeaders="0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11.421875" style="21" customWidth="1"/>
    <col min="3" max="3" width="20.00390625" style="21" bestFit="1" customWidth="1"/>
    <col min="4" max="4" width="11.421875" style="21" customWidth="1"/>
    <col min="5" max="5" width="12.8515625" style="21" bestFit="1" customWidth="1"/>
    <col min="6" max="6" width="11.421875" style="21" customWidth="1"/>
    <col min="7" max="7" width="18.8515625" style="21" bestFit="1" customWidth="1"/>
    <col min="8" max="16384" width="11.421875" style="21" customWidth="1"/>
  </cols>
  <sheetData>
    <row r="1" ht="15"/>
    <row r="2" ht="15"/>
    <row r="3" spans="3:4" ht="15">
      <c r="C3" s="122" t="str">
        <f>finanzierung!B30</f>
        <v> Darlehen Nr. 4</v>
      </c>
      <c r="D3" s="123"/>
    </row>
    <row r="4" spans="3:4" ht="15">
      <c r="C4" s="24"/>
      <c r="D4" s="25"/>
    </row>
    <row r="5" spans="3:4" ht="15">
      <c r="C5" s="21" t="s">
        <v>23</v>
      </c>
      <c r="D5" s="34">
        <f>finanzierung!F30</f>
        <v>0</v>
      </c>
    </row>
    <row r="6" spans="3:4" ht="15">
      <c r="C6" s="21" t="s">
        <v>24</v>
      </c>
      <c r="D6" s="34">
        <f>finanzierung!G30</f>
        <v>0</v>
      </c>
    </row>
    <row r="7" spans="3:4" ht="15">
      <c r="C7" s="21" t="s">
        <v>25</v>
      </c>
      <c r="D7" s="25">
        <f>finanzierung!E30</f>
        <v>0</v>
      </c>
    </row>
    <row r="8" spans="3:10" ht="15">
      <c r="C8" s="21" t="s">
        <v>26</v>
      </c>
      <c r="D8" s="25">
        <f>(D7*(D5+D6)/100)/12</f>
        <v>0</v>
      </c>
      <c r="G8" s="24"/>
      <c r="H8" s="25"/>
      <c r="I8" s="29"/>
      <c r="J8" s="30"/>
    </row>
    <row r="9" spans="3:8" ht="15">
      <c r="C9" s="24" t="s">
        <v>66</v>
      </c>
      <c r="D9" s="33">
        <f>finanzierung!I30</f>
        <v>0</v>
      </c>
      <c r="G9" s="24"/>
      <c r="H9" s="25"/>
    </row>
    <row r="10" spans="3:8" ht="15">
      <c r="C10" s="24"/>
      <c r="D10" s="25"/>
      <c r="G10" s="24"/>
      <c r="H10" s="25"/>
    </row>
    <row r="11" spans="3:4" ht="15">
      <c r="C11" s="21" t="s">
        <v>76</v>
      </c>
      <c r="D11" s="23">
        <f>SUM(G16:G495)</f>
        <v>0</v>
      </c>
    </row>
    <row r="12" ht="15"/>
    <row r="13" ht="15"/>
    <row r="14" spans="1:7" ht="15">
      <c r="A14" s="22" t="s">
        <v>27</v>
      </c>
      <c r="B14" s="22" t="s">
        <v>28</v>
      </c>
      <c r="C14" s="22" t="s">
        <v>29</v>
      </c>
      <c r="D14" s="22" t="s">
        <v>30</v>
      </c>
      <c r="E14" s="22" t="s">
        <v>31</v>
      </c>
      <c r="G14" s="22" t="s">
        <v>32</v>
      </c>
    </row>
    <row r="15" ht="15"/>
    <row r="16" spans="1:11" ht="15">
      <c r="A16" s="21">
        <v>1</v>
      </c>
      <c r="C16" s="23">
        <f>(D7*D5/100)/12</f>
        <v>0</v>
      </c>
      <c r="D16" s="23">
        <f>IF(C16&gt;0,(D$8-C16),0)</f>
        <v>0</v>
      </c>
      <c r="E16" s="23">
        <f>D7-D16</f>
        <v>0</v>
      </c>
      <c r="G16" s="23">
        <f>(C16+D16)</f>
        <v>0</v>
      </c>
      <c r="I16" s="35"/>
      <c r="J16" s="35"/>
      <c r="K16" s="36"/>
    </row>
    <row r="17" spans="1:11" ht="15">
      <c r="A17" s="21">
        <v>2</v>
      </c>
      <c r="C17" s="23">
        <f aca="true" t="shared" si="0" ref="C17:C80">IF((E16*D$5/100)&gt;0,(E16*D$5/100),0)/12</f>
        <v>0</v>
      </c>
      <c r="D17" s="23">
        <f>IF(AND(C17&gt;0,E16&gt;D17),(D$8-C17),E16)</f>
        <v>0</v>
      </c>
      <c r="E17" s="23">
        <f>IF((E16-D17)&gt;0,(E16-D17),0)</f>
        <v>0</v>
      </c>
      <c r="G17" s="23">
        <f aca="true" t="shared" si="1" ref="G17:G80">IF(((C17+D17)/12),((C17+D17)),0)</f>
        <v>0</v>
      </c>
      <c r="I17" s="37"/>
      <c r="J17" s="37"/>
      <c r="K17" s="38"/>
    </row>
    <row r="18" spans="1:11" ht="15">
      <c r="A18" s="21">
        <v>3</v>
      </c>
      <c r="C18" s="23">
        <f t="shared" si="0"/>
        <v>0</v>
      </c>
      <c r="D18" s="23">
        <f aca="true" t="shared" si="2" ref="D18:D80">IF(AND(C18&gt;0,E17&gt;D18),(D$8-C18),E17)</f>
        <v>0</v>
      </c>
      <c r="E18" s="23">
        <f aca="true" t="shared" si="3" ref="E18:E80">IF((E17-D18)&gt;0,(E17-D18),0)</f>
        <v>0</v>
      </c>
      <c r="G18" s="23">
        <f t="shared" si="1"/>
        <v>0</v>
      </c>
      <c r="I18" s="37"/>
      <c r="J18" s="37"/>
      <c r="K18" s="38"/>
    </row>
    <row r="19" spans="1:11" ht="15">
      <c r="A19" s="21">
        <v>4</v>
      </c>
      <c r="C19" s="23">
        <f t="shared" si="0"/>
        <v>0</v>
      </c>
      <c r="D19" s="23">
        <f t="shared" si="2"/>
        <v>0</v>
      </c>
      <c r="E19" s="23">
        <f t="shared" si="3"/>
        <v>0</v>
      </c>
      <c r="G19" s="23">
        <f t="shared" si="1"/>
        <v>0</v>
      </c>
      <c r="I19" s="37"/>
      <c r="J19" s="37"/>
      <c r="K19" s="38"/>
    </row>
    <row r="20" spans="1:11" ht="15">
      <c r="A20" s="21">
        <v>5</v>
      </c>
      <c r="C20" s="23">
        <f t="shared" si="0"/>
        <v>0</v>
      </c>
      <c r="D20" s="23">
        <f t="shared" si="2"/>
        <v>0</v>
      </c>
      <c r="E20" s="23">
        <f t="shared" si="3"/>
        <v>0</v>
      </c>
      <c r="G20" s="23">
        <f t="shared" si="1"/>
        <v>0</v>
      </c>
      <c r="I20" s="37"/>
      <c r="J20" s="37"/>
      <c r="K20" s="38"/>
    </row>
    <row r="21" spans="1:7" ht="15">
      <c r="A21" s="21">
        <v>6</v>
      </c>
      <c r="C21" s="23">
        <f t="shared" si="0"/>
        <v>0</v>
      </c>
      <c r="D21" s="23">
        <f t="shared" si="2"/>
        <v>0</v>
      </c>
      <c r="E21" s="23">
        <f t="shared" si="3"/>
        <v>0</v>
      </c>
      <c r="G21" s="23">
        <f t="shared" si="1"/>
        <v>0</v>
      </c>
    </row>
    <row r="22" spans="1:7" ht="15">
      <c r="A22" s="21">
        <v>7</v>
      </c>
      <c r="C22" s="23">
        <f t="shared" si="0"/>
        <v>0</v>
      </c>
      <c r="D22" s="23">
        <f t="shared" si="2"/>
        <v>0</v>
      </c>
      <c r="E22" s="23">
        <f t="shared" si="3"/>
        <v>0</v>
      </c>
      <c r="G22" s="23">
        <f t="shared" si="1"/>
        <v>0</v>
      </c>
    </row>
    <row r="23" spans="1:7" ht="15">
      <c r="A23" s="21">
        <v>8</v>
      </c>
      <c r="C23" s="23">
        <f t="shared" si="0"/>
        <v>0</v>
      </c>
      <c r="D23" s="23">
        <f t="shared" si="2"/>
        <v>0</v>
      </c>
      <c r="E23" s="23">
        <f t="shared" si="3"/>
        <v>0</v>
      </c>
      <c r="G23" s="23">
        <f t="shared" si="1"/>
        <v>0</v>
      </c>
    </row>
    <row r="24" spans="1:7" ht="15">
      <c r="A24" s="21">
        <v>9</v>
      </c>
      <c r="C24" s="23">
        <f t="shared" si="0"/>
        <v>0</v>
      </c>
      <c r="D24" s="23">
        <f t="shared" si="2"/>
        <v>0</v>
      </c>
      <c r="E24" s="23">
        <f t="shared" si="3"/>
        <v>0</v>
      </c>
      <c r="G24" s="23">
        <f t="shared" si="1"/>
        <v>0</v>
      </c>
    </row>
    <row r="25" spans="1:7" ht="15">
      <c r="A25" s="21">
        <v>10</v>
      </c>
      <c r="C25" s="23">
        <f t="shared" si="0"/>
        <v>0</v>
      </c>
      <c r="D25" s="23">
        <f t="shared" si="2"/>
        <v>0</v>
      </c>
      <c r="E25" s="23">
        <f t="shared" si="3"/>
        <v>0</v>
      </c>
      <c r="G25" s="23">
        <f t="shared" si="1"/>
        <v>0</v>
      </c>
    </row>
    <row r="26" spans="1:7" ht="15">
      <c r="A26" s="21">
        <v>11</v>
      </c>
      <c r="C26" s="23">
        <f t="shared" si="0"/>
        <v>0</v>
      </c>
      <c r="D26" s="23">
        <f t="shared" si="2"/>
        <v>0</v>
      </c>
      <c r="E26" s="23">
        <f t="shared" si="3"/>
        <v>0</v>
      </c>
      <c r="G26" s="23">
        <f t="shared" si="1"/>
        <v>0</v>
      </c>
    </row>
    <row r="27" spans="1:7" ht="15" collapsed="1">
      <c r="A27" s="21">
        <v>12</v>
      </c>
      <c r="B27" s="21">
        <v>1</v>
      </c>
      <c r="C27" s="23">
        <f t="shared" si="0"/>
        <v>0</v>
      </c>
      <c r="D27" s="23">
        <f t="shared" si="2"/>
        <v>0</v>
      </c>
      <c r="E27" s="23">
        <f t="shared" si="3"/>
        <v>0</v>
      </c>
      <c r="G27" s="23">
        <f t="shared" si="1"/>
        <v>0</v>
      </c>
    </row>
    <row r="28" spans="1:7" ht="15">
      <c r="A28" s="21">
        <v>13</v>
      </c>
      <c r="C28" s="23">
        <f t="shared" si="0"/>
        <v>0</v>
      </c>
      <c r="D28" s="23">
        <f t="shared" si="2"/>
        <v>0</v>
      </c>
      <c r="E28" s="23">
        <f t="shared" si="3"/>
        <v>0</v>
      </c>
      <c r="G28" s="23">
        <f t="shared" si="1"/>
        <v>0</v>
      </c>
    </row>
    <row r="29" spans="1:7" ht="15">
      <c r="A29" s="21">
        <v>14</v>
      </c>
      <c r="C29" s="23">
        <f t="shared" si="0"/>
        <v>0</v>
      </c>
      <c r="D29" s="23">
        <f t="shared" si="2"/>
        <v>0</v>
      </c>
      <c r="E29" s="23">
        <f t="shared" si="3"/>
        <v>0</v>
      </c>
      <c r="G29" s="23">
        <f t="shared" si="1"/>
        <v>0</v>
      </c>
    </row>
    <row r="30" spans="1:7" ht="15">
      <c r="A30" s="21">
        <v>15</v>
      </c>
      <c r="C30" s="23">
        <f t="shared" si="0"/>
        <v>0</v>
      </c>
      <c r="D30" s="23">
        <f t="shared" si="2"/>
        <v>0</v>
      </c>
      <c r="E30" s="23">
        <f t="shared" si="3"/>
        <v>0</v>
      </c>
      <c r="G30" s="23">
        <f t="shared" si="1"/>
        <v>0</v>
      </c>
    </row>
    <row r="31" spans="1:7" ht="15">
      <c r="A31" s="21">
        <v>16</v>
      </c>
      <c r="C31" s="23">
        <f t="shared" si="0"/>
        <v>0</v>
      </c>
      <c r="D31" s="23">
        <f t="shared" si="2"/>
        <v>0</v>
      </c>
      <c r="E31" s="23">
        <f t="shared" si="3"/>
        <v>0</v>
      </c>
      <c r="G31" s="23">
        <f t="shared" si="1"/>
        <v>0</v>
      </c>
    </row>
    <row r="32" spans="1:7" ht="15">
      <c r="A32" s="21">
        <v>17</v>
      </c>
      <c r="C32" s="23">
        <f t="shared" si="0"/>
        <v>0</v>
      </c>
      <c r="D32" s="23">
        <f t="shared" si="2"/>
        <v>0</v>
      </c>
      <c r="E32" s="23">
        <f t="shared" si="3"/>
        <v>0</v>
      </c>
      <c r="G32" s="23">
        <f t="shared" si="1"/>
        <v>0</v>
      </c>
    </row>
    <row r="33" spans="1:7" ht="15">
      <c r="A33" s="21">
        <v>18</v>
      </c>
      <c r="C33" s="23">
        <f t="shared" si="0"/>
        <v>0</v>
      </c>
      <c r="D33" s="23">
        <f t="shared" si="2"/>
        <v>0</v>
      </c>
      <c r="E33" s="23">
        <f t="shared" si="3"/>
        <v>0</v>
      </c>
      <c r="G33" s="23">
        <f t="shared" si="1"/>
        <v>0</v>
      </c>
    </row>
    <row r="34" spans="1:7" ht="15">
      <c r="A34" s="21">
        <v>19</v>
      </c>
      <c r="C34" s="23">
        <f t="shared" si="0"/>
        <v>0</v>
      </c>
      <c r="D34" s="23">
        <f t="shared" si="2"/>
        <v>0</v>
      </c>
      <c r="E34" s="23">
        <f t="shared" si="3"/>
        <v>0</v>
      </c>
      <c r="G34" s="23">
        <f t="shared" si="1"/>
        <v>0</v>
      </c>
    </row>
    <row r="35" spans="1:7" ht="15">
      <c r="A35" s="21">
        <v>20</v>
      </c>
      <c r="C35" s="23">
        <f t="shared" si="0"/>
        <v>0</v>
      </c>
      <c r="D35" s="23">
        <f t="shared" si="2"/>
        <v>0</v>
      </c>
      <c r="E35" s="23">
        <f t="shared" si="3"/>
        <v>0</v>
      </c>
      <c r="G35" s="23">
        <f t="shared" si="1"/>
        <v>0</v>
      </c>
    </row>
    <row r="36" spans="1:7" ht="15">
      <c r="A36" s="21">
        <v>21</v>
      </c>
      <c r="C36" s="23">
        <f t="shared" si="0"/>
        <v>0</v>
      </c>
      <c r="D36" s="23">
        <f t="shared" si="2"/>
        <v>0</v>
      </c>
      <c r="E36" s="23">
        <f t="shared" si="3"/>
        <v>0</v>
      </c>
      <c r="G36" s="23">
        <f t="shared" si="1"/>
        <v>0</v>
      </c>
    </row>
    <row r="37" spans="1:7" ht="15" collapsed="1">
      <c r="A37" s="21">
        <v>22</v>
      </c>
      <c r="C37" s="23">
        <f t="shared" si="0"/>
        <v>0</v>
      </c>
      <c r="D37" s="23">
        <f t="shared" si="2"/>
        <v>0</v>
      </c>
      <c r="E37" s="23">
        <f t="shared" si="3"/>
        <v>0</v>
      </c>
      <c r="G37" s="23">
        <f t="shared" si="1"/>
        <v>0</v>
      </c>
    </row>
    <row r="38" spans="1:7" ht="15">
      <c r="A38" s="21">
        <v>23</v>
      </c>
      <c r="C38" s="23">
        <f t="shared" si="0"/>
        <v>0</v>
      </c>
      <c r="D38" s="23">
        <f t="shared" si="2"/>
        <v>0</v>
      </c>
      <c r="E38" s="23">
        <f t="shared" si="3"/>
        <v>0</v>
      </c>
      <c r="G38" s="23">
        <f t="shared" si="1"/>
        <v>0</v>
      </c>
    </row>
    <row r="39" spans="1:7" ht="15">
      <c r="A39" s="21">
        <v>24</v>
      </c>
      <c r="B39" s="21">
        <v>2</v>
      </c>
      <c r="C39" s="23">
        <f t="shared" si="0"/>
        <v>0</v>
      </c>
      <c r="D39" s="23">
        <f t="shared" si="2"/>
        <v>0</v>
      </c>
      <c r="E39" s="23">
        <f t="shared" si="3"/>
        <v>0</v>
      </c>
      <c r="G39" s="23">
        <f t="shared" si="1"/>
        <v>0</v>
      </c>
    </row>
    <row r="40" spans="1:7" ht="15">
      <c r="A40" s="21">
        <v>25</v>
      </c>
      <c r="C40" s="23">
        <f t="shared" si="0"/>
        <v>0</v>
      </c>
      <c r="D40" s="23">
        <f t="shared" si="2"/>
        <v>0</v>
      </c>
      <c r="E40" s="23">
        <f t="shared" si="3"/>
        <v>0</v>
      </c>
      <c r="G40" s="23">
        <f t="shared" si="1"/>
        <v>0</v>
      </c>
    </row>
    <row r="41" spans="1:7" ht="15">
      <c r="A41" s="21">
        <v>26</v>
      </c>
      <c r="C41" s="23">
        <f t="shared" si="0"/>
        <v>0</v>
      </c>
      <c r="D41" s="23">
        <f t="shared" si="2"/>
        <v>0</v>
      </c>
      <c r="E41" s="23">
        <f t="shared" si="3"/>
        <v>0</v>
      </c>
      <c r="G41" s="23">
        <f t="shared" si="1"/>
        <v>0</v>
      </c>
    </row>
    <row r="42" spans="1:7" ht="15">
      <c r="A42" s="21">
        <v>27</v>
      </c>
      <c r="C42" s="23">
        <f t="shared" si="0"/>
        <v>0</v>
      </c>
      <c r="D42" s="23">
        <f t="shared" si="2"/>
        <v>0</v>
      </c>
      <c r="E42" s="23">
        <f t="shared" si="3"/>
        <v>0</v>
      </c>
      <c r="G42" s="23">
        <f t="shared" si="1"/>
        <v>0</v>
      </c>
    </row>
    <row r="43" spans="1:7" ht="15">
      <c r="A43" s="21">
        <v>28</v>
      </c>
      <c r="C43" s="23">
        <f t="shared" si="0"/>
        <v>0</v>
      </c>
      <c r="D43" s="23">
        <f t="shared" si="2"/>
        <v>0</v>
      </c>
      <c r="E43" s="23">
        <f t="shared" si="3"/>
        <v>0</v>
      </c>
      <c r="G43" s="23">
        <f t="shared" si="1"/>
        <v>0</v>
      </c>
    </row>
    <row r="44" spans="1:7" ht="15">
      <c r="A44" s="21">
        <v>29</v>
      </c>
      <c r="C44" s="23">
        <f t="shared" si="0"/>
        <v>0</v>
      </c>
      <c r="D44" s="23">
        <f t="shared" si="2"/>
        <v>0</v>
      </c>
      <c r="E44" s="23">
        <f t="shared" si="3"/>
        <v>0</v>
      </c>
      <c r="G44" s="23">
        <f t="shared" si="1"/>
        <v>0</v>
      </c>
    </row>
    <row r="45" spans="1:7" ht="15">
      <c r="A45" s="21">
        <v>30</v>
      </c>
      <c r="C45" s="23">
        <f t="shared" si="0"/>
        <v>0</v>
      </c>
      <c r="D45" s="23">
        <f t="shared" si="2"/>
        <v>0</v>
      </c>
      <c r="E45" s="23">
        <f t="shared" si="3"/>
        <v>0</v>
      </c>
      <c r="G45" s="23">
        <f t="shared" si="1"/>
        <v>0</v>
      </c>
    </row>
    <row r="46" spans="1:7" ht="15">
      <c r="A46" s="21">
        <v>31</v>
      </c>
      <c r="C46" s="23">
        <f t="shared" si="0"/>
        <v>0</v>
      </c>
      <c r="D46" s="23">
        <f t="shared" si="2"/>
        <v>0</v>
      </c>
      <c r="E46" s="23">
        <f t="shared" si="3"/>
        <v>0</v>
      </c>
      <c r="G46" s="23">
        <f t="shared" si="1"/>
        <v>0</v>
      </c>
    </row>
    <row r="47" spans="1:7" ht="15" collapsed="1">
      <c r="A47" s="21">
        <v>32</v>
      </c>
      <c r="C47" s="23">
        <f t="shared" si="0"/>
        <v>0</v>
      </c>
      <c r="D47" s="23">
        <f t="shared" si="2"/>
        <v>0</v>
      </c>
      <c r="E47" s="23">
        <f t="shared" si="3"/>
        <v>0</v>
      </c>
      <c r="G47" s="23">
        <f t="shared" si="1"/>
        <v>0</v>
      </c>
    </row>
    <row r="48" spans="1:7" ht="15">
      <c r="A48" s="21">
        <v>33</v>
      </c>
      <c r="C48" s="23">
        <f t="shared" si="0"/>
        <v>0</v>
      </c>
      <c r="D48" s="23">
        <f t="shared" si="2"/>
        <v>0</v>
      </c>
      <c r="E48" s="23">
        <f t="shared" si="3"/>
        <v>0</v>
      </c>
      <c r="G48" s="23">
        <f t="shared" si="1"/>
        <v>0</v>
      </c>
    </row>
    <row r="49" spans="1:7" ht="15">
      <c r="A49" s="21">
        <v>34</v>
      </c>
      <c r="C49" s="23">
        <f t="shared" si="0"/>
        <v>0</v>
      </c>
      <c r="D49" s="23">
        <f t="shared" si="2"/>
        <v>0</v>
      </c>
      <c r="E49" s="23">
        <f t="shared" si="3"/>
        <v>0</v>
      </c>
      <c r="G49" s="23">
        <f t="shared" si="1"/>
        <v>0</v>
      </c>
    </row>
    <row r="50" spans="1:7" ht="15">
      <c r="A50" s="21">
        <v>35</v>
      </c>
      <c r="C50" s="23">
        <f t="shared" si="0"/>
        <v>0</v>
      </c>
      <c r="D50" s="23">
        <f t="shared" si="2"/>
        <v>0</v>
      </c>
      <c r="E50" s="23">
        <f t="shared" si="3"/>
        <v>0</v>
      </c>
      <c r="G50" s="23">
        <f t="shared" si="1"/>
        <v>0</v>
      </c>
    </row>
    <row r="51" spans="1:7" ht="15">
      <c r="A51" s="21">
        <v>36</v>
      </c>
      <c r="B51" s="21">
        <v>3</v>
      </c>
      <c r="C51" s="23">
        <f t="shared" si="0"/>
        <v>0</v>
      </c>
      <c r="D51" s="23">
        <f t="shared" si="2"/>
        <v>0</v>
      </c>
      <c r="E51" s="23">
        <f t="shared" si="3"/>
        <v>0</v>
      </c>
      <c r="G51" s="23">
        <f t="shared" si="1"/>
        <v>0</v>
      </c>
    </row>
    <row r="52" spans="1:7" ht="15">
      <c r="A52" s="21">
        <v>37</v>
      </c>
      <c r="C52" s="23">
        <f t="shared" si="0"/>
        <v>0</v>
      </c>
      <c r="D52" s="23">
        <f t="shared" si="2"/>
        <v>0</v>
      </c>
      <c r="E52" s="23">
        <f t="shared" si="3"/>
        <v>0</v>
      </c>
      <c r="G52" s="23">
        <f t="shared" si="1"/>
        <v>0</v>
      </c>
    </row>
    <row r="53" spans="1:7" ht="15">
      <c r="A53" s="21">
        <v>38</v>
      </c>
      <c r="C53" s="23">
        <f t="shared" si="0"/>
        <v>0</v>
      </c>
      <c r="D53" s="23">
        <f t="shared" si="2"/>
        <v>0</v>
      </c>
      <c r="E53" s="23">
        <f t="shared" si="3"/>
        <v>0</v>
      </c>
      <c r="G53" s="23">
        <f t="shared" si="1"/>
        <v>0</v>
      </c>
    </row>
    <row r="54" spans="1:7" ht="15">
      <c r="A54" s="21">
        <v>39</v>
      </c>
      <c r="C54" s="23">
        <f t="shared" si="0"/>
        <v>0</v>
      </c>
      <c r="D54" s="23">
        <f t="shared" si="2"/>
        <v>0</v>
      </c>
      <c r="E54" s="23">
        <f t="shared" si="3"/>
        <v>0</v>
      </c>
      <c r="G54" s="23">
        <f t="shared" si="1"/>
        <v>0</v>
      </c>
    </row>
    <row r="55" spans="1:7" ht="15">
      <c r="A55" s="21">
        <v>40</v>
      </c>
      <c r="C55" s="23">
        <f t="shared" si="0"/>
        <v>0</v>
      </c>
      <c r="D55" s="23">
        <f t="shared" si="2"/>
        <v>0</v>
      </c>
      <c r="E55" s="23">
        <f t="shared" si="3"/>
        <v>0</v>
      </c>
      <c r="G55" s="23">
        <f t="shared" si="1"/>
        <v>0</v>
      </c>
    </row>
    <row r="56" spans="1:7" ht="15">
      <c r="A56" s="21">
        <v>41</v>
      </c>
      <c r="C56" s="23">
        <f t="shared" si="0"/>
        <v>0</v>
      </c>
      <c r="D56" s="23">
        <f t="shared" si="2"/>
        <v>0</v>
      </c>
      <c r="E56" s="23">
        <f t="shared" si="3"/>
        <v>0</v>
      </c>
      <c r="G56" s="23">
        <f t="shared" si="1"/>
        <v>0</v>
      </c>
    </row>
    <row r="57" spans="1:7" ht="15" collapsed="1">
      <c r="A57" s="21">
        <v>42</v>
      </c>
      <c r="C57" s="23">
        <f t="shared" si="0"/>
        <v>0</v>
      </c>
      <c r="D57" s="23">
        <f t="shared" si="2"/>
        <v>0</v>
      </c>
      <c r="E57" s="23">
        <f t="shared" si="3"/>
        <v>0</v>
      </c>
      <c r="G57" s="23">
        <f t="shared" si="1"/>
        <v>0</v>
      </c>
    </row>
    <row r="58" spans="1:7" ht="15">
      <c r="A58" s="21">
        <v>43</v>
      </c>
      <c r="C58" s="23">
        <f t="shared" si="0"/>
        <v>0</v>
      </c>
      <c r="D58" s="23">
        <f t="shared" si="2"/>
        <v>0</v>
      </c>
      <c r="E58" s="23">
        <f t="shared" si="3"/>
        <v>0</v>
      </c>
      <c r="G58" s="23">
        <f t="shared" si="1"/>
        <v>0</v>
      </c>
    </row>
    <row r="59" spans="1:7" ht="15">
      <c r="A59" s="21">
        <v>44</v>
      </c>
      <c r="C59" s="23">
        <f t="shared" si="0"/>
        <v>0</v>
      </c>
      <c r="D59" s="23">
        <f t="shared" si="2"/>
        <v>0</v>
      </c>
      <c r="E59" s="23">
        <f t="shared" si="3"/>
        <v>0</v>
      </c>
      <c r="G59" s="23">
        <f t="shared" si="1"/>
        <v>0</v>
      </c>
    </row>
    <row r="60" spans="1:7" ht="15">
      <c r="A60" s="21">
        <v>45</v>
      </c>
      <c r="C60" s="23">
        <f t="shared" si="0"/>
        <v>0</v>
      </c>
      <c r="D60" s="23">
        <f t="shared" si="2"/>
        <v>0</v>
      </c>
      <c r="E60" s="23">
        <f t="shared" si="3"/>
        <v>0</v>
      </c>
      <c r="G60" s="23">
        <f t="shared" si="1"/>
        <v>0</v>
      </c>
    </row>
    <row r="61" spans="1:7" ht="15">
      <c r="A61" s="21">
        <v>46</v>
      </c>
      <c r="C61" s="23">
        <f t="shared" si="0"/>
        <v>0</v>
      </c>
      <c r="D61" s="23">
        <f t="shared" si="2"/>
        <v>0</v>
      </c>
      <c r="E61" s="23">
        <f t="shared" si="3"/>
        <v>0</v>
      </c>
      <c r="G61" s="23">
        <f t="shared" si="1"/>
        <v>0</v>
      </c>
    </row>
    <row r="62" spans="1:7" ht="15">
      <c r="A62" s="21">
        <v>47</v>
      </c>
      <c r="C62" s="23">
        <f t="shared" si="0"/>
        <v>0</v>
      </c>
      <c r="D62" s="23">
        <f t="shared" si="2"/>
        <v>0</v>
      </c>
      <c r="E62" s="23">
        <f t="shared" si="3"/>
        <v>0</v>
      </c>
      <c r="G62" s="23">
        <f t="shared" si="1"/>
        <v>0</v>
      </c>
    </row>
    <row r="63" spans="1:7" ht="15">
      <c r="A63" s="21">
        <v>48</v>
      </c>
      <c r="B63" s="21">
        <v>4</v>
      </c>
      <c r="C63" s="23">
        <f t="shared" si="0"/>
        <v>0</v>
      </c>
      <c r="D63" s="23">
        <f t="shared" si="2"/>
        <v>0</v>
      </c>
      <c r="E63" s="23">
        <f t="shared" si="3"/>
        <v>0</v>
      </c>
      <c r="G63" s="23">
        <f t="shared" si="1"/>
        <v>0</v>
      </c>
    </row>
    <row r="64" spans="1:7" ht="15">
      <c r="A64" s="21">
        <v>49</v>
      </c>
      <c r="C64" s="23">
        <f t="shared" si="0"/>
        <v>0</v>
      </c>
      <c r="D64" s="23">
        <f t="shared" si="2"/>
        <v>0</v>
      </c>
      <c r="E64" s="23">
        <f t="shared" si="3"/>
        <v>0</v>
      </c>
      <c r="G64" s="23">
        <f t="shared" si="1"/>
        <v>0</v>
      </c>
    </row>
    <row r="65" spans="1:7" ht="15">
      <c r="A65" s="21">
        <v>50</v>
      </c>
      <c r="C65" s="23">
        <f t="shared" si="0"/>
        <v>0</v>
      </c>
      <c r="D65" s="23">
        <f t="shared" si="2"/>
        <v>0</v>
      </c>
      <c r="E65" s="23">
        <f t="shared" si="3"/>
        <v>0</v>
      </c>
      <c r="G65" s="23">
        <f t="shared" si="1"/>
        <v>0</v>
      </c>
    </row>
    <row r="66" spans="1:7" ht="15">
      <c r="A66" s="21">
        <v>51</v>
      </c>
      <c r="C66" s="23">
        <f t="shared" si="0"/>
        <v>0</v>
      </c>
      <c r="D66" s="23">
        <f t="shared" si="2"/>
        <v>0</v>
      </c>
      <c r="E66" s="23">
        <f t="shared" si="3"/>
        <v>0</v>
      </c>
      <c r="G66" s="23">
        <f t="shared" si="1"/>
        <v>0</v>
      </c>
    </row>
    <row r="67" spans="1:7" ht="15" collapsed="1">
      <c r="A67" s="21">
        <v>52</v>
      </c>
      <c r="C67" s="23">
        <f t="shared" si="0"/>
        <v>0</v>
      </c>
      <c r="D67" s="23">
        <f t="shared" si="2"/>
        <v>0</v>
      </c>
      <c r="E67" s="23">
        <f t="shared" si="3"/>
        <v>0</v>
      </c>
      <c r="G67" s="23">
        <f t="shared" si="1"/>
        <v>0</v>
      </c>
    </row>
    <row r="68" spans="1:7" ht="15">
      <c r="A68" s="21">
        <v>53</v>
      </c>
      <c r="C68" s="23">
        <f t="shared" si="0"/>
        <v>0</v>
      </c>
      <c r="D68" s="23">
        <f t="shared" si="2"/>
        <v>0</v>
      </c>
      <c r="E68" s="23">
        <f t="shared" si="3"/>
        <v>0</v>
      </c>
      <c r="G68" s="23">
        <f t="shared" si="1"/>
        <v>0</v>
      </c>
    </row>
    <row r="69" spans="1:7" ht="15">
      <c r="A69" s="21">
        <v>54</v>
      </c>
      <c r="C69" s="23">
        <f t="shared" si="0"/>
        <v>0</v>
      </c>
      <c r="D69" s="23">
        <f t="shared" si="2"/>
        <v>0</v>
      </c>
      <c r="E69" s="23">
        <f t="shared" si="3"/>
        <v>0</v>
      </c>
      <c r="G69" s="23">
        <f t="shared" si="1"/>
        <v>0</v>
      </c>
    </row>
    <row r="70" spans="1:7" ht="15">
      <c r="A70" s="21">
        <v>55</v>
      </c>
      <c r="C70" s="23">
        <f t="shared" si="0"/>
        <v>0</v>
      </c>
      <c r="D70" s="23">
        <f t="shared" si="2"/>
        <v>0</v>
      </c>
      <c r="E70" s="23">
        <f t="shared" si="3"/>
        <v>0</v>
      </c>
      <c r="G70" s="23">
        <f t="shared" si="1"/>
        <v>0</v>
      </c>
    </row>
    <row r="71" spans="1:7" ht="15">
      <c r="A71" s="21">
        <v>56</v>
      </c>
      <c r="C71" s="23">
        <f t="shared" si="0"/>
        <v>0</v>
      </c>
      <c r="D71" s="23">
        <f t="shared" si="2"/>
        <v>0</v>
      </c>
      <c r="E71" s="23">
        <f t="shared" si="3"/>
        <v>0</v>
      </c>
      <c r="G71" s="23">
        <f t="shared" si="1"/>
        <v>0</v>
      </c>
    </row>
    <row r="72" spans="1:7" ht="15">
      <c r="A72" s="21">
        <v>57</v>
      </c>
      <c r="C72" s="23">
        <f t="shared" si="0"/>
        <v>0</v>
      </c>
      <c r="D72" s="23">
        <f t="shared" si="2"/>
        <v>0</v>
      </c>
      <c r="E72" s="23">
        <f t="shared" si="3"/>
        <v>0</v>
      </c>
      <c r="G72" s="23">
        <f t="shared" si="1"/>
        <v>0</v>
      </c>
    </row>
    <row r="73" spans="1:7" ht="15">
      <c r="A73" s="21">
        <v>58</v>
      </c>
      <c r="C73" s="23">
        <f t="shared" si="0"/>
        <v>0</v>
      </c>
      <c r="D73" s="23">
        <f t="shared" si="2"/>
        <v>0</v>
      </c>
      <c r="E73" s="23">
        <f t="shared" si="3"/>
        <v>0</v>
      </c>
      <c r="G73" s="23">
        <f t="shared" si="1"/>
        <v>0</v>
      </c>
    </row>
    <row r="74" spans="1:7" ht="15">
      <c r="A74" s="21">
        <v>59</v>
      </c>
      <c r="C74" s="23">
        <f t="shared" si="0"/>
        <v>0</v>
      </c>
      <c r="D74" s="23">
        <f t="shared" si="2"/>
        <v>0</v>
      </c>
      <c r="E74" s="23">
        <f t="shared" si="3"/>
        <v>0</v>
      </c>
      <c r="G74" s="23">
        <f t="shared" si="1"/>
        <v>0</v>
      </c>
    </row>
    <row r="75" spans="1:7" ht="15">
      <c r="A75" s="21">
        <v>60</v>
      </c>
      <c r="B75" s="21">
        <v>5</v>
      </c>
      <c r="C75" s="23">
        <f t="shared" si="0"/>
        <v>0</v>
      </c>
      <c r="D75" s="23">
        <f t="shared" si="2"/>
        <v>0</v>
      </c>
      <c r="E75" s="23">
        <f t="shared" si="3"/>
        <v>0</v>
      </c>
      <c r="G75" s="23">
        <f t="shared" si="1"/>
        <v>0</v>
      </c>
    </row>
    <row r="76" spans="1:7" ht="15">
      <c r="A76" s="21">
        <v>61</v>
      </c>
      <c r="C76" s="23">
        <f t="shared" si="0"/>
        <v>0</v>
      </c>
      <c r="D76" s="23">
        <f t="shared" si="2"/>
        <v>0</v>
      </c>
      <c r="E76" s="23">
        <f t="shared" si="3"/>
        <v>0</v>
      </c>
      <c r="G76" s="23">
        <f t="shared" si="1"/>
        <v>0</v>
      </c>
    </row>
    <row r="77" spans="1:7" ht="15" collapsed="1">
      <c r="A77" s="21">
        <v>62</v>
      </c>
      <c r="C77" s="23">
        <f t="shared" si="0"/>
        <v>0</v>
      </c>
      <c r="D77" s="23">
        <f t="shared" si="2"/>
        <v>0</v>
      </c>
      <c r="E77" s="23">
        <f t="shared" si="3"/>
        <v>0</v>
      </c>
      <c r="G77" s="23">
        <f t="shared" si="1"/>
        <v>0</v>
      </c>
    </row>
    <row r="78" spans="1:7" ht="15">
      <c r="A78" s="21">
        <v>63</v>
      </c>
      <c r="C78" s="23">
        <f t="shared" si="0"/>
        <v>0</v>
      </c>
      <c r="D78" s="23">
        <f t="shared" si="2"/>
        <v>0</v>
      </c>
      <c r="E78" s="23">
        <f t="shared" si="3"/>
        <v>0</v>
      </c>
      <c r="G78" s="23">
        <f t="shared" si="1"/>
        <v>0</v>
      </c>
    </row>
    <row r="79" spans="1:7" ht="15">
      <c r="A79" s="21">
        <v>64</v>
      </c>
      <c r="C79" s="23">
        <f t="shared" si="0"/>
        <v>0</v>
      </c>
      <c r="D79" s="23">
        <f t="shared" si="2"/>
        <v>0</v>
      </c>
      <c r="E79" s="23">
        <f t="shared" si="3"/>
        <v>0</v>
      </c>
      <c r="G79" s="23">
        <f t="shared" si="1"/>
        <v>0</v>
      </c>
    </row>
    <row r="80" spans="1:7" ht="15">
      <c r="A80" s="21">
        <v>65</v>
      </c>
      <c r="C80" s="23">
        <f t="shared" si="0"/>
        <v>0</v>
      </c>
      <c r="D80" s="23">
        <f t="shared" si="2"/>
        <v>0</v>
      </c>
      <c r="E80" s="23">
        <f t="shared" si="3"/>
        <v>0</v>
      </c>
      <c r="G80" s="23">
        <f t="shared" si="1"/>
        <v>0</v>
      </c>
    </row>
    <row r="81" spans="1:7" ht="15">
      <c r="A81" s="21">
        <v>66</v>
      </c>
      <c r="C81" s="23">
        <f aca="true" t="shared" si="4" ref="C81:C144">IF((E80*D$5/100)&gt;0,(E80*D$5/100),0)/12</f>
        <v>0</v>
      </c>
      <c r="D81" s="23">
        <f aca="true" t="shared" si="5" ref="D81:D144">IF(AND(C81&gt;0,E80&gt;D81),(D$8-C81),E80)</f>
        <v>0</v>
      </c>
      <c r="E81" s="23">
        <f aca="true" t="shared" si="6" ref="E81:E144">IF((E80-D81)&gt;0,(E80-D81),0)</f>
        <v>0</v>
      </c>
      <c r="G81" s="23">
        <f aca="true" t="shared" si="7" ref="G81:G144">IF(((C81+D81)/12),((C81+D81)),0)</f>
        <v>0</v>
      </c>
    </row>
    <row r="82" spans="1:7" ht="15">
      <c r="A82" s="21">
        <v>67</v>
      </c>
      <c r="C82" s="23">
        <f t="shared" si="4"/>
        <v>0</v>
      </c>
      <c r="D82" s="23">
        <f t="shared" si="5"/>
        <v>0</v>
      </c>
      <c r="E82" s="23">
        <f t="shared" si="6"/>
        <v>0</v>
      </c>
      <c r="G82" s="23">
        <f t="shared" si="7"/>
        <v>0</v>
      </c>
    </row>
    <row r="83" spans="1:7" ht="15">
      <c r="A83" s="21">
        <v>68</v>
      </c>
      <c r="C83" s="23">
        <f t="shared" si="4"/>
        <v>0</v>
      </c>
      <c r="D83" s="23">
        <f t="shared" si="5"/>
        <v>0</v>
      </c>
      <c r="E83" s="23">
        <f t="shared" si="6"/>
        <v>0</v>
      </c>
      <c r="G83" s="23">
        <f t="shared" si="7"/>
        <v>0</v>
      </c>
    </row>
    <row r="84" spans="1:7" ht="15">
      <c r="A84" s="21">
        <v>69</v>
      </c>
      <c r="C84" s="23">
        <f t="shared" si="4"/>
        <v>0</v>
      </c>
      <c r="D84" s="23">
        <f t="shared" si="5"/>
        <v>0</v>
      </c>
      <c r="E84" s="23">
        <f t="shared" si="6"/>
        <v>0</v>
      </c>
      <c r="G84" s="23">
        <f t="shared" si="7"/>
        <v>0</v>
      </c>
    </row>
    <row r="85" spans="1:7" ht="15">
      <c r="A85" s="21">
        <v>70</v>
      </c>
      <c r="C85" s="23">
        <f t="shared" si="4"/>
        <v>0</v>
      </c>
      <c r="D85" s="23">
        <f t="shared" si="5"/>
        <v>0</v>
      </c>
      <c r="E85" s="23">
        <f t="shared" si="6"/>
        <v>0</v>
      </c>
      <c r="G85" s="23">
        <f t="shared" si="7"/>
        <v>0</v>
      </c>
    </row>
    <row r="86" spans="1:7" ht="15">
      <c r="A86" s="21">
        <v>71</v>
      </c>
      <c r="C86" s="23">
        <f t="shared" si="4"/>
        <v>0</v>
      </c>
      <c r="D86" s="23">
        <f t="shared" si="5"/>
        <v>0</v>
      </c>
      <c r="E86" s="23">
        <f t="shared" si="6"/>
        <v>0</v>
      </c>
      <c r="G86" s="23">
        <f t="shared" si="7"/>
        <v>0</v>
      </c>
    </row>
    <row r="87" spans="1:7" ht="15" collapsed="1">
      <c r="A87" s="21">
        <v>72</v>
      </c>
      <c r="B87" s="21">
        <v>6</v>
      </c>
      <c r="C87" s="23">
        <f t="shared" si="4"/>
        <v>0</v>
      </c>
      <c r="D87" s="23">
        <f t="shared" si="5"/>
        <v>0</v>
      </c>
      <c r="E87" s="23">
        <f t="shared" si="6"/>
        <v>0</v>
      </c>
      <c r="G87" s="23">
        <f t="shared" si="7"/>
        <v>0</v>
      </c>
    </row>
    <row r="88" spans="1:7" ht="15">
      <c r="A88" s="21">
        <v>73</v>
      </c>
      <c r="C88" s="23">
        <f t="shared" si="4"/>
        <v>0</v>
      </c>
      <c r="D88" s="23">
        <f t="shared" si="5"/>
        <v>0</v>
      </c>
      <c r="E88" s="23">
        <f t="shared" si="6"/>
        <v>0</v>
      </c>
      <c r="G88" s="23">
        <f t="shared" si="7"/>
        <v>0</v>
      </c>
    </row>
    <row r="89" spans="1:7" ht="15">
      <c r="A89" s="21">
        <v>74</v>
      </c>
      <c r="C89" s="23">
        <f t="shared" si="4"/>
        <v>0</v>
      </c>
      <c r="D89" s="23">
        <f t="shared" si="5"/>
        <v>0</v>
      </c>
      <c r="E89" s="23">
        <f t="shared" si="6"/>
        <v>0</v>
      </c>
      <c r="G89" s="23">
        <f t="shared" si="7"/>
        <v>0</v>
      </c>
    </row>
    <row r="90" spans="1:7" ht="15">
      <c r="A90" s="21">
        <v>75</v>
      </c>
      <c r="C90" s="23">
        <f t="shared" si="4"/>
        <v>0</v>
      </c>
      <c r="D90" s="23">
        <f t="shared" si="5"/>
        <v>0</v>
      </c>
      <c r="E90" s="23">
        <f t="shared" si="6"/>
        <v>0</v>
      </c>
      <c r="G90" s="23">
        <f t="shared" si="7"/>
        <v>0</v>
      </c>
    </row>
    <row r="91" spans="1:7" ht="15">
      <c r="A91" s="21">
        <v>76</v>
      </c>
      <c r="C91" s="23">
        <f t="shared" si="4"/>
        <v>0</v>
      </c>
      <c r="D91" s="23">
        <f t="shared" si="5"/>
        <v>0</v>
      </c>
      <c r="E91" s="23">
        <f t="shared" si="6"/>
        <v>0</v>
      </c>
      <c r="G91" s="23">
        <f t="shared" si="7"/>
        <v>0</v>
      </c>
    </row>
    <row r="92" spans="1:7" ht="15">
      <c r="A92" s="21">
        <v>77</v>
      </c>
      <c r="C92" s="23">
        <f t="shared" si="4"/>
        <v>0</v>
      </c>
      <c r="D92" s="23">
        <f t="shared" si="5"/>
        <v>0</v>
      </c>
      <c r="E92" s="23">
        <f t="shared" si="6"/>
        <v>0</v>
      </c>
      <c r="G92" s="23">
        <f t="shared" si="7"/>
        <v>0</v>
      </c>
    </row>
    <row r="93" spans="1:7" ht="15">
      <c r="A93" s="21">
        <v>78</v>
      </c>
      <c r="C93" s="23">
        <f t="shared" si="4"/>
        <v>0</v>
      </c>
      <c r="D93" s="23">
        <f t="shared" si="5"/>
        <v>0</v>
      </c>
      <c r="E93" s="23">
        <f t="shared" si="6"/>
        <v>0</v>
      </c>
      <c r="G93" s="23">
        <f t="shared" si="7"/>
        <v>0</v>
      </c>
    </row>
    <row r="94" spans="1:7" ht="15">
      <c r="A94" s="21">
        <v>79</v>
      </c>
      <c r="C94" s="23">
        <f t="shared" si="4"/>
        <v>0</v>
      </c>
      <c r="D94" s="23">
        <f t="shared" si="5"/>
        <v>0</v>
      </c>
      <c r="E94" s="23">
        <f t="shared" si="6"/>
        <v>0</v>
      </c>
      <c r="G94" s="23">
        <f t="shared" si="7"/>
        <v>0</v>
      </c>
    </row>
    <row r="95" spans="1:7" ht="15">
      <c r="A95" s="21">
        <v>80</v>
      </c>
      <c r="C95" s="23">
        <f t="shared" si="4"/>
        <v>0</v>
      </c>
      <c r="D95" s="23">
        <f t="shared" si="5"/>
        <v>0</v>
      </c>
      <c r="E95" s="23">
        <f t="shared" si="6"/>
        <v>0</v>
      </c>
      <c r="G95" s="23">
        <f t="shared" si="7"/>
        <v>0</v>
      </c>
    </row>
    <row r="96" spans="1:7" ht="15">
      <c r="A96" s="21">
        <v>81</v>
      </c>
      <c r="C96" s="23">
        <f t="shared" si="4"/>
        <v>0</v>
      </c>
      <c r="D96" s="23">
        <f t="shared" si="5"/>
        <v>0</v>
      </c>
      <c r="E96" s="23">
        <f t="shared" si="6"/>
        <v>0</v>
      </c>
      <c r="G96" s="23">
        <f t="shared" si="7"/>
        <v>0</v>
      </c>
    </row>
    <row r="97" spans="1:7" ht="15" collapsed="1">
      <c r="A97" s="21">
        <v>82</v>
      </c>
      <c r="C97" s="23">
        <f t="shared" si="4"/>
        <v>0</v>
      </c>
      <c r="D97" s="23">
        <f t="shared" si="5"/>
        <v>0</v>
      </c>
      <c r="E97" s="23">
        <f t="shared" si="6"/>
        <v>0</v>
      </c>
      <c r="G97" s="23">
        <f t="shared" si="7"/>
        <v>0</v>
      </c>
    </row>
    <row r="98" spans="1:7" ht="15">
      <c r="A98" s="21">
        <v>83</v>
      </c>
      <c r="C98" s="23">
        <f t="shared" si="4"/>
        <v>0</v>
      </c>
      <c r="D98" s="23">
        <f t="shared" si="5"/>
        <v>0</v>
      </c>
      <c r="E98" s="23">
        <f t="shared" si="6"/>
        <v>0</v>
      </c>
      <c r="G98" s="23">
        <f t="shared" si="7"/>
        <v>0</v>
      </c>
    </row>
    <row r="99" spans="1:7" ht="15">
      <c r="A99" s="21">
        <v>84</v>
      </c>
      <c r="B99" s="21">
        <v>7</v>
      </c>
      <c r="C99" s="23">
        <f t="shared" si="4"/>
        <v>0</v>
      </c>
      <c r="D99" s="23">
        <f t="shared" si="5"/>
        <v>0</v>
      </c>
      <c r="E99" s="23">
        <f t="shared" si="6"/>
        <v>0</v>
      </c>
      <c r="G99" s="23">
        <f t="shared" si="7"/>
        <v>0</v>
      </c>
    </row>
    <row r="100" spans="1:7" ht="15">
      <c r="A100" s="21">
        <v>85</v>
      </c>
      <c r="C100" s="23">
        <f t="shared" si="4"/>
        <v>0</v>
      </c>
      <c r="D100" s="23">
        <f t="shared" si="5"/>
        <v>0</v>
      </c>
      <c r="E100" s="23">
        <f t="shared" si="6"/>
        <v>0</v>
      </c>
      <c r="G100" s="23">
        <f t="shared" si="7"/>
        <v>0</v>
      </c>
    </row>
    <row r="101" spans="1:7" ht="15">
      <c r="A101" s="21">
        <v>86</v>
      </c>
      <c r="C101" s="23">
        <f t="shared" si="4"/>
        <v>0</v>
      </c>
      <c r="D101" s="23">
        <f t="shared" si="5"/>
        <v>0</v>
      </c>
      <c r="E101" s="23">
        <f t="shared" si="6"/>
        <v>0</v>
      </c>
      <c r="G101" s="23">
        <f t="shared" si="7"/>
        <v>0</v>
      </c>
    </row>
    <row r="102" spans="1:7" ht="15">
      <c r="A102" s="21">
        <v>87</v>
      </c>
      <c r="C102" s="23">
        <f t="shared" si="4"/>
        <v>0</v>
      </c>
      <c r="D102" s="23">
        <f t="shared" si="5"/>
        <v>0</v>
      </c>
      <c r="E102" s="23">
        <f t="shared" si="6"/>
        <v>0</v>
      </c>
      <c r="G102" s="23">
        <f t="shared" si="7"/>
        <v>0</v>
      </c>
    </row>
    <row r="103" spans="1:7" ht="15">
      <c r="A103" s="21">
        <v>88</v>
      </c>
      <c r="C103" s="23">
        <f t="shared" si="4"/>
        <v>0</v>
      </c>
      <c r="D103" s="23">
        <f t="shared" si="5"/>
        <v>0</v>
      </c>
      <c r="E103" s="23">
        <f t="shared" si="6"/>
        <v>0</v>
      </c>
      <c r="G103" s="23">
        <f t="shared" si="7"/>
        <v>0</v>
      </c>
    </row>
    <row r="104" spans="1:7" ht="15">
      <c r="A104" s="21">
        <v>89</v>
      </c>
      <c r="C104" s="23">
        <f t="shared" si="4"/>
        <v>0</v>
      </c>
      <c r="D104" s="23">
        <f t="shared" si="5"/>
        <v>0</v>
      </c>
      <c r="E104" s="23">
        <f t="shared" si="6"/>
        <v>0</v>
      </c>
      <c r="G104" s="23">
        <f t="shared" si="7"/>
        <v>0</v>
      </c>
    </row>
    <row r="105" spans="1:7" ht="15">
      <c r="A105" s="21">
        <v>90</v>
      </c>
      <c r="C105" s="23">
        <f t="shared" si="4"/>
        <v>0</v>
      </c>
      <c r="D105" s="23">
        <f t="shared" si="5"/>
        <v>0</v>
      </c>
      <c r="E105" s="23">
        <f t="shared" si="6"/>
        <v>0</v>
      </c>
      <c r="G105" s="23">
        <f t="shared" si="7"/>
        <v>0</v>
      </c>
    </row>
    <row r="106" spans="1:7" ht="15">
      <c r="A106" s="21">
        <v>91</v>
      </c>
      <c r="C106" s="23">
        <f t="shared" si="4"/>
        <v>0</v>
      </c>
      <c r="D106" s="23">
        <f t="shared" si="5"/>
        <v>0</v>
      </c>
      <c r="E106" s="23">
        <f t="shared" si="6"/>
        <v>0</v>
      </c>
      <c r="G106" s="23">
        <f t="shared" si="7"/>
        <v>0</v>
      </c>
    </row>
    <row r="107" spans="1:7" ht="15" collapsed="1">
      <c r="A107" s="21">
        <v>92</v>
      </c>
      <c r="C107" s="23">
        <f t="shared" si="4"/>
        <v>0</v>
      </c>
      <c r="D107" s="23">
        <f t="shared" si="5"/>
        <v>0</v>
      </c>
      <c r="E107" s="23">
        <f t="shared" si="6"/>
        <v>0</v>
      </c>
      <c r="G107" s="23">
        <f t="shared" si="7"/>
        <v>0</v>
      </c>
    </row>
    <row r="108" spans="1:7" ht="15">
      <c r="A108" s="21">
        <v>93</v>
      </c>
      <c r="C108" s="23">
        <f t="shared" si="4"/>
        <v>0</v>
      </c>
      <c r="D108" s="23">
        <f t="shared" si="5"/>
        <v>0</v>
      </c>
      <c r="E108" s="23">
        <f t="shared" si="6"/>
        <v>0</v>
      </c>
      <c r="G108" s="23">
        <f t="shared" si="7"/>
        <v>0</v>
      </c>
    </row>
    <row r="109" spans="1:7" ht="15">
      <c r="A109" s="21">
        <v>94</v>
      </c>
      <c r="C109" s="23">
        <f t="shared" si="4"/>
        <v>0</v>
      </c>
      <c r="D109" s="23">
        <f t="shared" si="5"/>
        <v>0</v>
      </c>
      <c r="E109" s="23">
        <f t="shared" si="6"/>
        <v>0</v>
      </c>
      <c r="G109" s="23">
        <f t="shared" si="7"/>
        <v>0</v>
      </c>
    </row>
    <row r="110" spans="1:7" ht="15">
      <c r="A110" s="21">
        <v>95</v>
      </c>
      <c r="C110" s="23">
        <f t="shared" si="4"/>
        <v>0</v>
      </c>
      <c r="D110" s="23">
        <f t="shared" si="5"/>
        <v>0</v>
      </c>
      <c r="E110" s="23">
        <f t="shared" si="6"/>
        <v>0</v>
      </c>
      <c r="G110" s="23">
        <f t="shared" si="7"/>
        <v>0</v>
      </c>
    </row>
    <row r="111" spans="1:7" ht="15">
      <c r="A111" s="21">
        <v>96</v>
      </c>
      <c r="B111" s="21">
        <v>8</v>
      </c>
      <c r="C111" s="23">
        <f t="shared" si="4"/>
        <v>0</v>
      </c>
      <c r="D111" s="23">
        <f t="shared" si="5"/>
        <v>0</v>
      </c>
      <c r="E111" s="23">
        <f t="shared" si="6"/>
        <v>0</v>
      </c>
      <c r="G111" s="23">
        <f t="shared" si="7"/>
        <v>0</v>
      </c>
    </row>
    <row r="112" spans="1:7" ht="15">
      <c r="A112" s="21">
        <v>97</v>
      </c>
      <c r="C112" s="23">
        <f t="shared" si="4"/>
        <v>0</v>
      </c>
      <c r="D112" s="23">
        <f t="shared" si="5"/>
        <v>0</v>
      </c>
      <c r="E112" s="23">
        <f t="shared" si="6"/>
        <v>0</v>
      </c>
      <c r="G112" s="23">
        <f t="shared" si="7"/>
        <v>0</v>
      </c>
    </row>
    <row r="113" spans="1:7" ht="15">
      <c r="A113" s="21">
        <v>98</v>
      </c>
      <c r="C113" s="23">
        <f t="shared" si="4"/>
        <v>0</v>
      </c>
      <c r="D113" s="23">
        <f t="shared" si="5"/>
        <v>0</v>
      </c>
      <c r="E113" s="23">
        <f t="shared" si="6"/>
        <v>0</v>
      </c>
      <c r="G113" s="23">
        <f t="shared" si="7"/>
        <v>0</v>
      </c>
    </row>
    <row r="114" spans="1:7" ht="15">
      <c r="A114" s="21">
        <v>99</v>
      </c>
      <c r="C114" s="23">
        <f t="shared" si="4"/>
        <v>0</v>
      </c>
      <c r="D114" s="23">
        <f t="shared" si="5"/>
        <v>0</v>
      </c>
      <c r="E114" s="23">
        <f t="shared" si="6"/>
        <v>0</v>
      </c>
      <c r="G114" s="23">
        <f t="shared" si="7"/>
        <v>0</v>
      </c>
    </row>
    <row r="115" spans="1:7" ht="15">
      <c r="A115" s="21">
        <v>100</v>
      </c>
      <c r="C115" s="23">
        <f t="shared" si="4"/>
        <v>0</v>
      </c>
      <c r="D115" s="23">
        <f t="shared" si="5"/>
        <v>0</v>
      </c>
      <c r="E115" s="23">
        <f t="shared" si="6"/>
        <v>0</v>
      </c>
      <c r="G115" s="23">
        <f t="shared" si="7"/>
        <v>0</v>
      </c>
    </row>
    <row r="116" spans="1:7" ht="15">
      <c r="A116" s="21">
        <v>101</v>
      </c>
      <c r="C116" s="23">
        <f t="shared" si="4"/>
        <v>0</v>
      </c>
      <c r="D116" s="23">
        <f t="shared" si="5"/>
        <v>0</v>
      </c>
      <c r="E116" s="23">
        <f t="shared" si="6"/>
        <v>0</v>
      </c>
      <c r="G116" s="23">
        <f t="shared" si="7"/>
        <v>0</v>
      </c>
    </row>
    <row r="117" spans="1:7" ht="15" collapsed="1">
      <c r="A117" s="21">
        <v>102</v>
      </c>
      <c r="C117" s="23">
        <f t="shared" si="4"/>
        <v>0</v>
      </c>
      <c r="D117" s="23">
        <f t="shared" si="5"/>
        <v>0</v>
      </c>
      <c r="E117" s="23">
        <f t="shared" si="6"/>
        <v>0</v>
      </c>
      <c r="G117" s="23">
        <f t="shared" si="7"/>
        <v>0</v>
      </c>
    </row>
    <row r="118" spans="1:7" ht="15">
      <c r="A118" s="21">
        <v>103</v>
      </c>
      <c r="C118" s="23">
        <f t="shared" si="4"/>
        <v>0</v>
      </c>
      <c r="D118" s="23">
        <f t="shared" si="5"/>
        <v>0</v>
      </c>
      <c r="E118" s="23">
        <f t="shared" si="6"/>
        <v>0</v>
      </c>
      <c r="G118" s="23">
        <f t="shared" si="7"/>
        <v>0</v>
      </c>
    </row>
    <row r="119" spans="1:7" ht="15">
      <c r="A119" s="21">
        <v>104</v>
      </c>
      <c r="C119" s="23">
        <f t="shared" si="4"/>
        <v>0</v>
      </c>
      <c r="D119" s="23">
        <f t="shared" si="5"/>
        <v>0</v>
      </c>
      <c r="E119" s="23">
        <f t="shared" si="6"/>
        <v>0</v>
      </c>
      <c r="G119" s="23">
        <f t="shared" si="7"/>
        <v>0</v>
      </c>
    </row>
    <row r="120" spans="1:7" ht="15">
      <c r="A120" s="21">
        <v>105</v>
      </c>
      <c r="C120" s="23">
        <f t="shared" si="4"/>
        <v>0</v>
      </c>
      <c r="D120" s="23">
        <f t="shared" si="5"/>
        <v>0</v>
      </c>
      <c r="E120" s="23">
        <f t="shared" si="6"/>
        <v>0</v>
      </c>
      <c r="G120" s="23">
        <f t="shared" si="7"/>
        <v>0</v>
      </c>
    </row>
    <row r="121" spans="1:7" ht="15">
      <c r="A121" s="21">
        <v>106</v>
      </c>
      <c r="C121" s="23">
        <f t="shared" si="4"/>
        <v>0</v>
      </c>
      <c r="D121" s="23">
        <f t="shared" si="5"/>
        <v>0</v>
      </c>
      <c r="E121" s="23">
        <f t="shared" si="6"/>
        <v>0</v>
      </c>
      <c r="G121" s="23">
        <f t="shared" si="7"/>
        <v>0</v>
      </c>
    </row>
    <row r="122" spans="1:7" ht="15">
      <c r="A122" s="21">
        <v>107</v>
      </c>
      <c r="C122" s="23">
        <f t="shared" si="4"/>
        <v>0</v>
      </c>
      <c r="D122" s="23">
        <f t="shared" si="5"/>
        <v>0</v>
      </c>
      <c r="E122" s="23">
        <f t="shared" si="6"/>
        <v>0</v>
      </c>
      <c r="G122" s="23">
        <f t="shared" si="7"/>
        <v>0</v>
      </c>
    </row>
    <row r="123" spans="1:7" ht="15">
      <c r="A123" s="21">
        <v>108</v>
      </c>
      <c r="B123" s="21">
        <v>9</v>
      </c>
      <c r="C123" s="23">
        <f t="shared" si="4"/>
        <v>0</v>
      </c>
      <c r="D123" s="23">
        <f t="shared" si="5"/>
        <v>0</v>
      </c>
      <c r="E123" s="23">
        <f t="shared" si="6"/>
        <v>0</v>
      </c>
      <c r="G123" s="23">
        <f t="shared" si="7"/>
        <v>0</v>
      </c>
    </row>
    <row r="124" spans="1:7" ht="15">
      <c r="A124" s="21">
        <v>109</v>
      </c>
      <c r="C124" s="23">
        <f t="shared" si="4"/>
        <v>0</v>
      </c>
      <c r="D124" s="23">
        <f t="shared" si="5"/>
        <v>0</v>
      </c>
      <c r="E124" s="23">
        <f t="shared" si="6"/>
        <v>0</v>
      </c>
      <c r="G124" s="23">
        <f t="shared" si="7"/>
        <v>0</v>
      </c>
    </row>
    <row r="125" spans="1:7" ht="15">
      <c r="A125" s="21">
        <v>110</v>
      </c>
      <c r="C125" s="23">
        <f t="shared" si="4"/>
        <v>0</v>
      </c>
      <c r="D125" s="23">
        <f t="shared" si="5"/>
        <v>0</v>
      </c>
      <c r="E125" s="23">
        <f t="shared" si="6"/>
        <v>0</v>
      </c>
      <c r="G125" s="23">
        <f t="shared" si="7"/>
        <v>0</v>
      </c>
    </row>
    <row r="126" spans="1:7" ht="15">
      <c r="A126" s="21">
        <v>111</v>
      </c>
      <c r="C126" s="23">
        <f t="shared" si="4"/>
        <v>0</v>
      </c>
      <c r="D126" s="23">
        <f t="shared" si="5"/>
        <v>0</v>
      </c>
      <c r="E126" s="23">
        <f t="shared" si="6"/>
        <v>0</v>
      </c>
      <c r="G126" s="23">
        <f t="shared" si="7"/>
        <v>0</v>
      </c>
    </row>
    <row r="127" spans="1:7" ht="15" collapsed="1">
      <c r="A127" s="21">
        <v>112</v>
      </c>
      <c r="C127" s="23">
        <f t="shared" si="4"/>
        <v>0</v>
      </c>
      <c r="D127" s="23">
        <f t="shared" si="5"/>
        <v>0</v>
      </c>
      <c r="E127" s="23">
        <f t="shared" si="6"/>
        <v>0</v>
      </c>
      <c r="G127" s="23">
        <f t="shared" si="7"/>
        <v>0</v>
      </c>
    </row>
    <row r="128" spans="1:7" ht="15">
      <c r="A128" s="21">
        <v>113</v>
      </c>
      <c r="C128" s="23">
        <f t="shared" si="4"/>
        <v>0</v>
      </c>
      <c r="D128" s="23">
        <f t="shared" si="5"/>
        <v>0</v>
      </c>
      <c r="E128" s="23">
        <f t="shared" si="6"/>
        <v>0</v>
      </c>
      <c r="G128" s="23">
        <f t="shared" si="7"/>
        <v>0</v>
      </c>
    </row>
    <row r="129" spans="1:7" ht="15">
      <c r="A129" s="21">
        <v>114</v>
      </c>
      <c r="C129" s="23">
        <f t="shared" si="4"/>
        <v>0</v>
      </c>
      <c r="D129" s="23">
        <f t="shared" si="5"/>
        <v>0</v>
      </c>
      <c r="E129" s="23">
        <f t="shared" si="6"/>
        <v>0</v>
      </c>
      <c r="G129" s="23">
        <f t="shared" si="7"/>
        <v>0</v>
      </c>
    </row>
    <row r="130" spans="1:7" ht="15">
      <c r="A130" s="21">
        <v>115</v>
      </c>
      <c r="C130" s="23">
        <f t="shared" si="4"/>
        <v>0</v>
      </c>
      <c r="D130" s="23">
        <f t="shared" si="5"/>
        <v>0</v>
      </c>
      <c r="E130" s="23">
        <f t="shared" si="6"/>
        <v>0</v>
      </c>
      <c r="G130" s="23">
        <f t="shared" si="7"/>
        <v>0</v>
      </c>
    </row>
    <row r="131" spans="1:7" ht="15">
      <c r="A131" s="21">
        <v>116</v>
      </c>
      <c r="C131" s="23">
        <f t="shared" si="4"/>
        <v>0</v>
      </c>
      <c r="D131" s="23">
        <f t="shared" si="5"/>
        <v>0</v>
      </c>
      <c r="E131" s="23">
        <f t="shared" si="6"/>
        <v>0</v>
      </c>
      <c r="G131" s="23">
        <f t="shared" si="7"/>
        <v>0</v>
      </c>
    </row>
    <row r="132" spans="1:7" ht="15">
      <c r="A132" s="21">
        <v>117</v>
      </c>
      <c r="C132" s="23">
        <f t="shared" si="4"/>
        <v>0</v>
      </c>
      <c r="D132" s="23">
        <f t="shared" si="5"/>
        <v>0</v>
      </c>
      <c r="E132" s="23">
        <f t="shared" si="6"/>
        <v>0</v>
      </c>
      <c r="G132" s="23">
        <f t="shared" si="7"/>
        <v>0</v>
      </c>
    </row>
    <row r="133" spans="1:7" ht="15">
      <c r="A133" s="21">
        <v>118</v>
      </c>
      <c r="C133" s="23">
        <f t="shared" si="4"/>
        <v>0</v>
      </c>
      <c r="D133" s="23">
        <f t="shared" si="5"/>
        <v>0</v>
      </c>
      <c r="E133" s="23">
        <f t="shared" si="6"/>
        <v>0</v>
      </c>
      <c r="G133" s="23">
        <f t="shared" si="7"/>
        <v>0</v>
      </c>
    </row>
    <row r="134" spans="1:7" ht="15">
      <c r="A134" s="21">
        <v>119</v>
      </c>
      <c r="C134" s="23">
        <f t="shared" si="4"/>
        <v>0</v>
      </c>
      <c r="D134" s="23">
        <f t="shared" si="5"/>
        <v>0</v>
      </c>
      <c r="E134" s="23">
        <f t="shared" si="6"/>
        <v>0</v>
      </c>
      <c r="G134" s="23">
        <f t="shared" si="7"/>
        <v>0</v>
      </c>
    </row>
    <row r="135" spans="1:7" ht="15">
      <c r="A135" s="21">
        <v>120</v>
      </c>
      <c r="B135" s="21">
        <v>10</v>
      </c>
      <c r="C135" s="23">
        <f t="shared" si="4"/>
        <v>0</v>
      </c>
      <c r="D135" s="23">
        <f t="shared" si="5"/>
        <v>0</v>
      </c>
      <c r="E135" s="23">
        <f t="shared" si="6"/>
        <v>0</v>
      </c>
      <c r="G135" s="23">
        <f t="shared" si="7"/>
        <v>0</v>
      </c>
    </row>
    <row r="136" spans="1:7" ht="15">
      <c r="A136" s="21">
        <v>121</v>
      </c>
      <c r="C136" s="23">
        <f t="shared" si="4"/>
        <v>0</v>
      </c>
      <c r="D136" s="23">
        <f t="shared" si="5"/>
        <v>0</v>
      </c>
      <c r="E136" s="23">
        <f t="shared" si="6"/>
        <v>0</v>
      </c>
      <c r="G136" s="23">
        <f t="shared" si="7"/>
        <v>0</v>
      </c>
    </row>
    <row r="137" spans="1:7" ht="15" collapsed="1">
      <c r="A137" s="21">
        <v>122</v>
      </c>
      <c r="C137" s="23">
        <f t="shared" si="4"/>
        <v>0</v>
      </c>
      <c r="D137" s="23">
        <f t="shared" si="5"/>
        <v>0</v>
      </c>
      <c r="E137" s="23">
        <f t="shared" si="6"/>
        <v>0</v>
      </c>
      <c r="G137" s="23">
        <f t="shared" si="7"/>
        <v>0</v>
      </c>
    </row>
    <row r="138" spans="1:7" ht="15">
      <c r="A138" s="21">
        <v>123</v>
      </c>
      <c r="C138" s="23">
        <f t="shared" si="4"/>
        <v>0</v>
      </c>
      <c r="D138" s="23">
        <f t="shared" si="5"/>
        <v>0</v>
      </c>
      <c r="E138" s="23">
        <f t="shared" si="6"/>
        <v>0</v>
      </c>
      <c r="G138" s="23">
        <f t="shared" si="7"/>
        <v>0</v>
      </c>
    </row>
    <row r="139" spans="1:7" ht="15">
      <c r="A139" s="21">
        <v>124</v>
      </c>
      <c r="C139" s="23">
        <f t="shared" si="4"/>
        <v>0</v>
      </c>
      <c r="D139" s="23">
        <f t="shared" si="5"/>
        <v>0</v>
      </c>
      <c r="E139" s="23">
        <f t="shared" si="6"/>
        <v>0</v>
      </c>
      <c r="G139" s="23">
        <f t="shared" si="7"/>
        <v>0</v>
      </c>
    </row>
    <row r="140" spans="1:7" ht="15">
      <c r="A140" s="21">
        <v>125</v>
      </c>
      <c r="C140" s="23">
        <f t="shared" si="4"/>
        <v>0</v>
      </c>
      <c r="D140" s="23">
        <f t="shared" si="5"/>
        <v>0</v>
      </c>
      <c r="E140" s="23">
        <f t="shared" si="6"/>
        <v>0</v>
      </c>
      <c r="G140" s="23">
        <f t="shared" si="7"/>
        <v>0</v>
      </c>
    </row>
    <row r="141" spans="1:7" ht="15">
      <c r="A141" s="21">
        <v>126</v>
      </c>
      <c r="C141" s="23">
        <f t="shared" si="4"/>
        <v>0</v>
      </c>
      <c r="D141" s="23">
        <f t="shared" si="5"/>
        <v>0</v>
      </c>
      <c r="E141" s="23">
        <f t="shared" si="6"/>
        <v>0</v>
      </c>
      <c r="G141" s="23">
        <f t="shared" si="7"/>
        <v>0</v>
      </c>
    </row>
    <row r="142" spans="1:7" ht="15">
      <c r="A142" s="21">
        <v>127</v>
      </c>
      <c r="C142" s="23">
        <f t="shared" si="4"/>
        <v>0</v>
      </c>
      <c r="D142" s="23">
        <f t="shared" si="5"/>
        <v>0</v>
      </c>
      <c r="E142" s="23">
        <f t="shared" si="6"/>
        <v>0</v>
      </c>
      <c r="G142" s="23">
        <f t="shared" si="7"/>
        <v>0</v>
      </c>
    </row>
    <row r="143" spans="1:7" ht="15">
      <c r="A143" s="21">
        <v>128</v>
      </c>
      <c r="C143" s="23">
        <f t="shared" si="4"/>
        <v>0</v>
      </c>
      <c r="D143" s="23">
        <f t="shared" si="5"/>
        <v>0</v>
      </c>
      <c r="E143" s="23">
        <f t="shared" si="6"/>
        <v>0</v>
      </c>
      <c r="G143" s="23">
        <f t="shared" si="7"/>
        <v>0</v>
      </c>
    </row>
    <row r="144" spans="1:7" ht="15">
      <c r="A144" s="21">
        <v>129</v>
      </c>
      <c r="C144" s="23">
        <f t="shared" si="4"/>
        <v>0</v>
      </c>
      <c r="D144" s="23">
        <f t="shared" si="5"/>
        <v>0</v>
      </c>
      <c r="E144" s="23">
        <f t="shared" si="6"/>
        <v>0</v>
      </c>
      <c r="G144" s="23">
        <f t="shared" si="7"/>
        <v>0</v>
      </c>
    </row>
    <row r="145" spans="1:7" ht="15">
      <c r="A145" s="21">
        <v>130</v>
      </c>
      <c r="C145" s="23">
        <f aca="true" t="shared" si="8" ref="C145:C208">IF((E144*D$5/100)&gt;0,(E144*D$5/100),0)/12</f>
        <v>0</v>
      </c>
      <c r="D145" s="23">
        <f aca="true" t="shared" si="9" ref="D145:D208">IF(AND(C145&gt;0,E144&gt;D145),(D$8-C145),E144)</f>
        <v>0</v>
      </c>
      <c r="E145" s="23">
        <f aca="true" t="shared" si="10" ref="E145:E208">IF((E144-D145)&gt;0,(E144-D145),0)</f>
        <v>0</v>
      </c>
      <c r="G145" s="23">
        <f aca="true" t="shared" si="11" ref="G145:G208">IF(((C145+D145)/12),((C145+D145)),0)</f>
        <v>0</v>
      </c>
    </row>
    <row r="146" spans="1:7" ht="15">
      <c r="A146" s="21">
        <v>131</v>
      </c>
      <c r="C146" s="23">
        <f t="shared" si="8"/>
        <v>0</v>
      </c>
      <c r="D146" s="23">
        <f t="shared" si="9"/>
        <v>0</v>
      </c>
      <c r="E146" s="23">
        <f t="shared" si="10"/>
        <v>0</v>
      </c>
      <c r="G146" s="23">
        <f t="shared" si="11"/>
        <v>0</v>
      </c>
    </row>
    <row r="147" spans="1:7" ht="15" collapsed="1">
      <c r="A147" s="21">
        <v>132</v>
      </c>
      <c r="B147" s="21">
        <v>11</v>
      </c>
      <c r="C147" s="23">
        <f t="shared" si="8"/>
        <v>0</v>
      </c>
      <c r="D147" s="23">
        <f t="shared" si="9"/>
        <v>0</v>
      </c>
      <c r="E147" s="23">
        <f t="shared" si="10"/>
        <v>0</v>
      </c>
      <c r="G147" s="23">
        <f t="shared" si="11"/>
        <v>0</v>
      </c>
    </row>
    <row r="148" spans="1:7" ht="15">
      <c r="A148" s="21">
        <v>133</v>
      </c>
      <c r="C148" s="23">
        <f t="shared" si="8"/>
        <v>0</v>
      </c>
      <c r="D148" s="23">
        <f t="shared" si="9"/>
        <v>0</v>
      </c>
      <c r="E148" s="23">
        <f t="shared" si="10"/>
        <v>0</v>
      </c>
      <c r="G148" s="23">
        <f t="shared" si="11"/>
        <v>0</v>
      </c>
    </row>
    <row r="149" spans="1:7" ht="15">
      <c r="A149" s="21">
        <v>134</v>
      </c>
      <c r="C149" s="23">
        <f t="shared" si="8"/>
        <v>0</v>
      </c>
      <c r="D149" s="23">
        <f t="shared" si="9"/>
        <v>0</v>
      </c>
      <c r="E149" s="23">
        <f t="shared" si="10"/>
        <v>0</v>
      </c>
      <c r="G149" s="23">
        <f t="shared" si="11"/>
        <v>0</v>
      </c>
    </row>
    <row r="150" spans="1:7" ht="15">
      <c r="A150" s="21">
        <v>135</v>
      </c>
      <c r="C150" s="23">
        <f t="shared" si="8"/>
        <v>0</v>
      </c>
      <c r="D150" s="23">
        <f t="shared" si="9"/>
        <v>0</v>
      </c>
      <c r="E150" s="23">
        <f t="shared" si="10"/>
        <v>0</v>
      </c>
      <c r="G150" s="23">
        <f t="shared" si="11"/>
        <v>0</v>
      </c>
    </row>
    <row r="151" spans="1:7" ht="15">
      <c r="A151" s="21">
        <v>136</v>
      </c>
      <c r="C151" s="23">
        <f t="shared" si="8"/>
        <v>0</v>
      </c>
      <c r="D151" s="23">
        <f t="shared" si="9"/>
        <v>0</v>
      </c>
      <c r="E151" s="23">
        <f t="shared" si="10"/>
        <v>0</v>
      </c>
      <c r="G151" s="23">
        <f t="shared" si="11"/>
        <v>0</v>
      </c>
    </row>
    <row r="152" spans="1:7" ht="15">
      <c r="A152" s="21">
        <v>137</v>
      </c>
      <c r="C152" s="23">
        <f t="shared" si="8"/>
        <v>0</v>
      </c>
      <c r="D152" s="23">
        <f t="shared" si="9"/>
        <v>0</v>
      </c>
      <c r="E152" s="23">
        <f t="shared" si="10"/>
        <v>0</v>
      </c>
      <c r="G152" s="23">
        <f t="shared" si="11"/>
        <v>0</v>
      </c>
    </row>
    <row r="153" spans="1:7" ht="15">
      <c r="A153" s="21">
        <v>138</v>
      </c>
      <c r="C153" s="23">
        <f t="shared" si="8"/>
        <v>0</v>
      </c>
      <c r="D153" s="23">
        <f t="shared" si="9"/>
        <v>0</v>
      </c>
      <c r="E153" s="23">
        <f t="shared" si="10"/>
        <v>0</v>
      </c>
      <c r="G153" s="23">
        <f t="shared" si="11"/>
        <v>0</v>
      </c>
    </row>
    <row r="154" spans="1:7" ht="15">
      <c r="A154" s="21">
        <v>139</v>
      </c>
      <c r="C154" s="23">
        <f t="shared" si="8"/>
        <v>0</v>
      </c>
      <c r="D154" s="23">
        <f t="shared" si="9"/>
        <v>0</v>
      </c>
      <c r="E154" s="23">
        <f t="shared" si="10"/>
        <v>0</v>
      </c>
      <c r="G154" s="23">
        <f t="shared" si="11"/>
        <v>0</v>
      </c>
    </row>
    <row r="155" spans="1:7" ht="15">
      <c r="A155" s="21">
        <v>140</v>
      </c>
      <c r="C155" s="23">
        <f t="shared" si="8"/>
        <v>0</v>
      </c>
      <c r="D155" s="23">
        <f t="shared" si="9"/>
        <v>0</v>
      </c>
      <c r="E155" s="23">
        <f t="shared" si="10"/>
        <v>0</v>
      </c>
      <c r="G155" s="23">
        <f t="shared" si="11"/>
        <v>0</v>
      </c>
    </row>
    <row r="156" spans="1:7" ht="15">
      <c r="A156" s="21">
        <v>141</v>
      </c>
      <c r="C156" s="23">
        <f t="shared" si="8"/>
        <v>0</v>
      </c>
      <c r="D156" s="23">
        <f t="shared" si="9"/>
        <v>0</v>
      </c>
      <c r="E156" s="23">
        <f t="shared" si="10"/>
        <v>0</v>
      </c>
      <c r="G156" s="23">
        <f t="shared" si="11"/>
        <v>0</v>
      </c>
    </row>
    <row r="157" spans="1:7" ht="15" collapsed="1">
      <c r="A157" s="21">
        <v>142</v>
      </c>
      <c r="C157" s="23">
        <f t="shared" si="8"/>
        <v>0</v>
      </c>
      <c r="D157" s="23">
        <f t="shared" si="9"/>
        <v>0</v>
      </c>
      <c r="E157" s="23">
        <f t="shared" si="10"/>
        <v>0</v>
      </c>
      <c r="G157" s="23">
        <f t="shared" si="11"/>
        <v>0</v>
      </c>
    </row>
    <row r="158" spans="1:7" ht="15">
      <c r="A158" s="21">
        <v>143</v>
      </c>
      <c r="C158" s="23">
        <f t="shared" si="8"/>
        <v>0</v>
      </c>
      <c r="D158" s="23">
        <f t="shared" si="9"/>
        <v>0</v>
      </c>
      <c r="E158" s="23">
        <f t="shared" si="10"/>
        <v>0</v>
      </c>
      <c r="G158" s="23">
        <f t="shared" si="11"/>
        <v>0</v>
      </c>
    </row>
    <row r="159" spans="1:7" ht="15">
      <c r="A159" s="21">
        <v>144</v>
      </c>
      <c r="B159" s="21">
        <v>12</v>
      </c>
      <c r="C159" s="23">
        <f t="shared" si="8"/>
        <v>0</v>
      </c>
      <c r="D159" s="23">
        <f t="shared" si="9"/>
        <v>0</v>
      </c>
      <c r="E159" s="23">
        <f t="shared" si="10"/>
        <v>0</v>
      </c>
      <c r="G159" s="23">
        <f t="shared" si="11"/>
        <v>0</v>
      </c>
    </row>
    <row r="160" spans="1:7" ht="15">
      <c r="A160" s="21">
        <v>145</v>
      </c>
      <c r="C160" s="23">
        <f t="shared" si="8"/>
        <v>0</v>
      </c>
      <c r="D160" s="23">
        <f t="shared" si="9"/>
        <v>0</v>
      </c>
      <c r="E160" s="23">
        <f t="shared" si="10"/>
        <v>0</v>
      </c>
      <c r="G160" s="23">
        <f t="shared" si="11"/>
        <v>0</v>
      </c>
    </row>
    <row r="161" spans="1:7" ht="15">
      <c r="A161" s="21">
        <v>146</v>
      </c>
      <c r="C161" s="23">
        <f t="shared" si="8"/>
        <v>0</v>
      </c>
      <c r="D161" s="23">
        <f t="shared" si="9"/>
        <v>0</v>
      </c>
      <c r="E161" s="23">
        <f t="shared" si="10"/>
        <v>0</v>
      </c>
      <c r="G161" s="23">
        <f t="shared" si="11"/>
        <v>0</v>
      </c>
    </row>
    <row r="162" spans="1:7" ht="15">
      <c r="A162" s="21">
        <v>147</v>
      </c>
      <c r="C162" s="23">
        <f t="shared" si="8"/>
        <v>0</v>
      </c>
      <c r="D162" s="23">
        <f t="shared" si="9"/>
        <v>0</v>
      </c>
      <c r="E162" s="23">
        <f t="shared" si="10"/>
        <v>0</v>
      </c>
      <c r="G162" s="23">
        <f t="shared" si="11"/>
        <v>0</v>
      </c>
    </row>
    <row r="163" spans="1:7" ht="15">
      <c r="A163" s="21">
        <v>148</v>
      </c>
      <c r="C163" s="23">
        <f t="shared" si="8"/>
        <v>0</v>
      </c>
      <c r="D163" s="23">
        <f t="shared" si="9"/>
        <v>0</v>
      </c>
      <c r="E163" s="23">
        <f t="shared" si="10"/>
        <v>0</v>
      </c>
      <c r="G163" s="23">
        <f t="shared" si="11"/>
        <v>0</v>
      </c>
    </row>
    <row r="164" spans="1:7" ht="15">
      <c r="A164" s="21">
        <v>149</v>
      </c>
      <c r="C164" s="23">
        <f t="shared" si="8"/>
        <v>0</v>
      </c>
      <c r="D164" s="23">
        <f t="shared" si="9"/>
        <v>0</v>
      </c>
      <c r="E164" s="23">
        <f t="shared" si="10"/>
        <v>0</v>
      </c>
      <c r="G164" s="23">
        <f t="shared" si="11"/>
        <v>0</v>
      </c>
    </row>
    <row r="165" spans="1:7" ht="15">
      <c r="A165" s="21">
        <v>150</v>
      </c>
      <c r="C165" s="23">
        <f t="shared" si="8"/>
        <v>0</v>
      </c>
      <c r="D165" s="23">
        <f t="shared" si="9"/>
        <v>0</v>
      </c>
      <c r="E165" s="23">
        <f t="shared" si="10"/>
        <v>0</v>
      </c>
      <c r="G165" s="23">
        <f t="shared" si="11"/>
        <v>0</v>
      </c>
    </row>
    <row r="166" spans="1:7" ht="15">
      <c r="A166" s="21">
        <v>151</v>
      </c>
      <c r="C166" s="23">
        <f t="shared" si="8"/>
        <v>0</v>
      </c>
      <c r="D166" s="23">
        <f t="shared" si="9"/>
        <v>0</v>
      </c>
      <c r="E166" s="23">
        <f t="shared" si="10"/>
        <v>0</v>
      </c>
      <c r="G166" s="23">
        <f t="shared" si="11"/>
        <v>0</v>
      </c>
    </row>
    <row r="167" spans="1:7" ht="15" collapsed="1">
      <c r="A167" s="21">
        <v>152</v>
      </c>
      <c r="C167" s="23">
        <f t="shared" si="8"/>
        <v>0</v>
      </c>
      <c r="D167" s="23">
        <f t="shared" si="9"/>
        <v>0</v>
      </c>
      <c r="E167" s="23">
        <f t="shared" si="10"/>
        <v>0</v>
      </c>
      <c r="G167" s="23">
        <f t="shared" si="11"/>
        <v>0</v>
      </c>
    </row>
    <row r="168" spans="1:7" ht="15">
      <c r="A168" s="21">
        <v>153</v>
      </c>
      <c r="C168" s="23">
        <f t="shared" si="8"/>
        <v>0</v>
      </c>
      <c r="D168" s="23">
        <f t="shared" si="9"/>
        <v>0</v>
      </c>
      <c r="E168" s="23">
        <f t="shared" si="10"/>
        <v>0</v>
      </c>
      <c r="G168" s="23">
        <f t="shared" si="11"/>
        <v>0</v>
      </c>
    </row>
    <row r="169" spans="1:7" ht="15">
      <c r="A169" s="21">
        <v>154</v>
      </c>
      <c r="C169" s="23">
        <f t="shared" si="8"/>
        <v>0</v>
      </c>
      <c r="D169" s="23">
        <f t="shared" si="9"/>
        <v>0</v>
      </c>
      <c r="E169" s="23">
        <f t="shared" si="10"/>
        <v>0</v>
      </c>
      <c r="G169" s="23">
        <f t="shared" si="11"/>
        <v>0</v>
      </c>
    </row>
    <row r="170" spans="1:7" ht="15">
      <c r="A170" s="21">
        <v>155</v>
      </c>
      <c r="C170" s="23">
        <f t="shared" si="8"/>
        <v>0</v>
      </c>
      <c r="D170" s="23">
        <f t="shared" si="9"/>
        <v>0</v>
      </c>
      <c r="E170" s="23">
        <f t="shared" si="10"/>
        <v>0</v>
      </c>
      <c r="G170" s="23">
        <f t="shared" si="11"/>
        <v>0</v>
      </c>
    </row>
    <row r="171" spans="1:7" ht="15">
      <c r="A171" s="21">
        <v>156</v>
      </c>
      <c r="B171" s="21">
        <v>13</v>
      </c>
      <c r="C171" s="23">
        <f t="shared" si="8"/>
        <v>0</v>
      </c>
      <c r="D171" s="23">
        <f t="shared" si="9"/>
        <v>0</v>
      </c>
      <c r="E171" s="23">
        <f t="shared" si="10"/>
        <v>0</v>
      </c>
      <c r="G171" s="23">
        <f t="shared" si="11"/>
        <v>0</v>
      </c>
    </row>
    <row r="172" spans="1:7" ht="15">
      <c r="A172" s="21">
        <v>157</v>
      </c>
      <c r="C172" s="23">
        <f t="shared" si="8"/>
        <v>0</v>
      </c>
      <c r="D172" s="23">
        <f t="shared" si="9"/>
        <v>0</v>
      </c>
      <c r="E172" s="23">
        <f t="shared" si="10"/>
        <v>0</v>
      </c>
      <c r="G172" s="23">
        <f t="shared" si="11"/>
        <v>0</v>
      </c>
    </row>
    <row r="173" spans="1:7" ht="15">
      <c r="A173" s="21">
        <v>158</v>
      </c>
      <c r="C173" s="23">
        <f t="shared" si="8"/>
        <v>0</v>
      </c>
      <c r="D173" s="23">
        <f t="shared" si="9"/>
        <v>0</v>
      </c>
      <c r="E173" s="23">
        <f t="shared" si="10"/>
        <v>0</v>
      </c>
      <c r="G173" s="23">
        <f t="shared" si="11"/>
        <v>0</v>
      </c>
    </row>
    <row r="174" spans="1:7" ht="15">
      <c r="A174" s="21">
        <v>159</v>
      </c>
      <c r="C174" s="23">
        <f t="shared" si="8"/>
        <v>0</v>
      </c>
      <c r="D174" s="23">
        <f t="shared" si="9"/>
        <v>0</v>
      </c>
      <c r="E174" s="23">
        <f t="shared" si="10"/>
        <v>0</v>
      </c>
      <c r="G174" s="23">
        <f t="shared" si="11"/>
        <v>0</v>
      </c>
    </row>
    <row r="175" spans="1:7" ht="15">
      <c r="A175" s="21">
        <v>160</v>
      </c>
      <c r="C175" s="23">
        <f t="shared" si="8"/>
        <v>0</v>
      </c>
      <c r="D175" s="23">
        <f t="shared" si="9"/>
        <v>0</v>
      </c>
      <c r="E175" s="23">
        <f t="shared" si="10"/>
        <v>0</v>
      </c>
      <c r="G175" s="23">
        <f t="shared" si="11"/>
        <v>0</v>
      </c>
    </row>
    <row r="176" spans="1:7" ht="15">
      <c r="A176" s="21">
        <v>161</v>
      </c>
      <c r="C176" s="23">
        <f t="shared" si="8"/>
        <v>0</v>
      </c>
      <c r="D176" s="23">
        <f t="shared" si="9"/>
        <v>0</v>
      </c>
      <c r="E176" s="23">
        <f t="shared" si="10"/>
        <v>0</v>
      </c>
      <c r="G176" s="23">
        <f t="shared" si="11"/>
        <v>0</v>
      </c>
    </row>
    <row r="177" spans="1:7" ht="15" collapsed="1">
      <c r="A177" s="21">
        <v>162</v>
      </c>
      <c r="C177" s="23">
        <f t="shared" si="8"/>
        <v>0</v>
      </c>
      <c r="D177" s="23">
        <f t="shared" si="9"/>
        <v>0</v>
      </c>
      <c r="E177" s="23">
        <f t="shared" si="10"/>
        <v>0</v>
      </c>
      <c r="G177" s="23">
        <f t="shared" si="11"/>
        <v>0</v>
      </c>
    </row>
    <row r="178" spans="1:7" ht="15">
      <c r="A178" s="21">
        <v>163</v>
      </c>
      <c r="C178" s="23">
        <f t="shared" si="8"/>
        <v>0</v>
      </c>
      <c r="D178" s="23">
        <f t="shared" si="9"/>
        <v>0</v>
      </c>
      <c r="E178" s="23">
        <f t="shared" si="10"/>
        <v>0</v>
      </c>
      <c r="G178" s="23">
        <f t="shared" si="11"/>
        <v>0</v>
      </c>
    </row>
    <row r="179" spans="1:7" ht="15">
      <c r="A179" s="21">
        <v>164</v>
      </c>
      <c r="C179" s="23">
        <f t="shared" si="8"/>
        <v>0</v>
      </c>
      <c r="D179" s="23">
        <f t="shared" si="9"/>
        <v>0</v>
      </c>
      <c r="E179" s="23">
        <f t="shared" si="10"/>
        <v>0</v>
      </c>
      <c r="G179" s="23">
        <f t="shared" si="11"/>
        <v>0</v>
      </c>
    </row>
    <row r="180" spans="1:7" ht="15">
      <c r="A180" s="21">
        <v>165</v>
      </c>
      <c r="C180" s="23">
        <f t="shared" si="8"/>
        <v>0</v>
      </c>
      <c r="D180" s="23">
        <f t="shared" si="9"/>
        <v>0</v>
      </c>
      <c r="E180" s="23">
        <f t="shared" si="10"/>
        <v>0</v>
      </c>
      <c r="G180" s="23">
        <f t="shared" si="11"/>
        <v>0</v>
      </c>
    </row>
    <row r="181" spans="1:7" ht="15">
      <c r="A181" s="21">
        <v>166</v>
      </c>
      <c r="C181" s="23">
        <f t="shared" si="8"/>
        <v>0</v>
      </c>
      <c r="D181" s="23">
        <f t="shared" si="9"/>
        <v>0</v>
      </c>
      <c r="E181" s="23">
        <f t="shared" si="10"/>
        <v>0</v>
      </c>
      <c r="G181" s="23">
        <f t="shared" si="11"/>
        <v>0</v>
      </c>
    </row>
    <row r="182" spans="1:7" ht="15">
      <c r="A182" s="21">
        <v>167</v>
      </c>
      <c r="C182" s="23">
        <f t="shared" si="8"/>
        <v>0</v>
      </c>
      <c r="D182" s="23">
        <f t="shared" si="9"/>
        <v>0</v>
      </c>
      <c r="E182" s="23">
        <f t="shared" si="10"/>
        <v>0</v>
      </c>
      <c r="G182" s="23">
        <f t="shared" si="11"/>
        <v>0</v>
      </c>
    </row>
    <row r="183" spans="1:7" ht="15">
      <c r="A183" s="21">
        <v>168</v>
      </c>
      <c r="B183" s="21">
        <v>14</v>
      </c>
      <c r="C183" s="23">
        <f t="shared" si="8"/>
        <v>0</v>
      </c>
      <c r="D183" s="23">
        <f t="shared" si="9"/>
        <v>0</v>
      </c>
      <c r="E183" s="23">
        <f t="shared" si="10"/>
        <v>0</v>
      </c>
      <c r="G183" s="23">
        <f t="shared" si="11"/>
        <v>0</v>
      </c>
    </row>
    <row r="184" spans="1:7" ht="15">
      <c r="A184" s="21">
        <v>169</v>
      </c>
      <c r="C184" s="23">
        <f t="shared" si="8"/>
        <v>0</v>
      </c>
      <c r="D184" s="23">
        <f t="shared" si="9"/>
        <v>0</v>
      </c>
      <c r="E184" s="23">
        <f t="shared" si="10"/>
        <v>0</v>
      </c>
      <c r="G184" s="23">
        <f t="shared" si="11"/>
        <v>0</v>
      </c>
    </row>
    <row r="185" spans="1:7" ht="15">
      <c r="A185" s="21">
        <v>170</v>
      </c>
      <c r="C185" s="23">
        <f t="shared" si="8"/>
        <v>0</v>
      </c>
      <c r="D185" s="23">
        <f t="shared" si="9"/>
        <v>0</v>
      </c>
      <c r="E185" s="23">
        <f t="shared" si="10"/>
        <v>0</v>
      </c>
      <c r="G185" s="23">
        <f t="shared" si="11"/>
        <v>0</v>
      </c>
    </row>
    <row r="186" spans="1:7" ht="15">
      <c r="A186" s="21">
        <v>171</v>
      </c>
      <c r="C186" s="23">
        <f t="shared" si="8"/>
        <v>0</v>
      </c>
      <c r="D186" s="23">
        <f t="shared" si="9"/>
        <v>0</v>
      </c>
      <c r="E186" s="23">
        <f t="shared" si="10"/>
        <v>0</v>
      </c>
      <c r="G186" s="23">
        <f t="shared" si="11"/>
        <v>0</v>
      </c>
    </row>
    <row r="187" spans="1:7" ht="15" collapsed="1">
      <c r="A187" s="21">
        <v>172</v>
      </c>
      <c r="C187" s="23">
        <f t="shared" si="8"/>
        <v>0</v>
      </c>
      <c r="D187" s="23">
        <f t="shared" si="9"/>
        <v>0</v>
      </c>
      <c r="E187" s="23">
        <f t="shared" si="10"/>
        <v>0</v>
      </c>
      <c r="G187" s="23">
        <f t="shared" si="11"/>
        <v>0</v>
      </c>
    </row>
    <row r="188" spans="1:7" ht="15">
      <c r="A188" s="21">
        <v>173</v>
      </c>
      <c r="C188" s="23">
        <f t="shared" si="8"/>
        <v>0</v>
      </c>
      <c r="D188" s="23">
        <f t="shared" si="9"/>
        <v>0</v>
      </c>
      <c r="E188" s="23">
        <f t="shared" si="10"/>
        <v>0</v>
      </c>
      <c r="G188" s="23">
        <f t="shared" si="11"/>
        <v>0</v>
      </c>
    </row>
    <row r="189" spans="1:7" ht="15">
      <c r="A189" s="21">
        <v>174</v>
      </c>
      <c r="C189" s="23">
        <f t="shared" si="8"/>
        <v>0</v>
      </c>
      <c r="D189" s="23">
        <f t="shared" si="9"/>
        <v>0</v>
      </c>
      <c r="E189" s="23">
        <f t="shared" si="10"/>
        <v>0</v>
      </c>
      <c r="G189" s="23">
        <f t="shared" si="11"/>
        <v>0</v>
      </c>
    </row>
    <row r="190" spans="1:7" ht="15">
      <c r="A190" s="21">
        <v>175</v>
      </c>
      <c r="C190" s="23">
        <f t="shared" si="8"/>
        <v>0</v>
      </c>
      <c r="D190" s="23">
        <f t="shared" si="9"/>
        <v>0</v>
      </c>
      <c r="E190" s="23">
        <f t="shared" si="10"/>
        <v>0</v>
      </c>
      <c r="G190" s="23">
        <f t="shared" si="11"/>
        <v>0</v>
      </c>
    </row>
    <row r="191" spans="1:7" ht="15">
      <c r="A191" s="21">
        <v>176</v>
      </c>
      <c r="C191" s="23">
        <f t="shared" si="8"/>
        <v>0</v>
      </c>
      <c r="D191" s="23">
        <f t="shared" si="9"/>
        <v>0</v>
      </c>
      <c r="E191" s="23">
        <f t="shared" si="10"/>
        <v>0</v>
      </c>
      <c r="G191" s="23">
        <f t="shared" si="11"/>
        <v>0</v>
      </c>
    </row>
    <row r="192" spans="1:7" ht="15">
      <c r="A192" s="21">
        <v>177</v>
      </c>
      <c r="C192" s="23">
        <f t="shared" si="8"/>
        <v>0</v>
      </c>
      <c r="D192" s="23">
        <f t="shared" si="9"/>
        <v>0</v>
      </c>
      <c r="E192" s="23">
        <f t="shared" si="10"/>
        <v>0</v>
      </c>
      <c r="G192" s="23">
        <f t="shared" si="11"/>
        <v>0</v>
      </c>
    </row>
    <row r="193" spans="1:7" ht="15">
      <c r="A193" s="21">
        <v>178</v>
      </c>
      <c r="C193" s="23">
        <f t="shared" si="8"/>
        <v>0</v>
      </c>
      <c r="D193" s="23">
        <f t="shared" si="9"/>
        <v>0</v>
      </c>
      <c r="E193" s="23">
        <f t="shared" si="10"/>
        <v>0</v>
      </c>
      <c r="G193" s="23">
        <f t="shared" si="11"/>
        <v>0</v>
      </c>
    </row>
    <row r="194" spans="1:7" ht="15">
      <c r="A194" s="21">
        <v>179</v>
      </c>
      <c r="C194" s="23">
        <f t="shared" si="8"/>
        <v>0</v>
      </c>
      <c r="D194" s="23">
        <f t="shared" si="9"/>
        <v>0</v>
      </c>
      <c r="E194" s="23">
        <f t="shared" si="10"/>
        <v>0</v>
      </c>
      <c r="G194" s="23">
        <f t="shared" si="11"/>
        <v>0</v>
      </c>
    </row>
    <row r="195" spans="1:7" ht="15">
      <c r="A195" s="21">
        <v>180</v>
      </c>
      <c r="B195" s="21">
        <v>15</v>
      </c>
      <c r="C195" s="23">
        <f t="shared" si="8"/>
        <v>0</v>
      </c>
      <c r="D195" s="23">
        <f t="shared" si="9"/>
        <v>0</v>
      </c>
      <c r="E195" s="23">
        <f t="shared" si="10"/>
        <v>0</v>
      </c>
      <c r="G195" s="23">
        <f t="shared" si="11"/>
        <v>0</v>
      </c>
    </row>
    <row r="196" spans="1:7" ht="15">
      <c r="A196" s="21">
        <v>181</v>
      </c>
      <c r="C196" s="23">
        <f t="shared" si="8"/>
        <v>0</v>
      </c>
      <c r="D196" s="23">
        <f t="shared" si="9"/>
        <v>0</v>
      </c>
      <c r="E196" s="23">
        <f t="shared" si="10"/>
        <v>0</v>
      </c>
      <c r="G196" s="23">
        <f t="shared" si="11"/>
        <v>0</v>
      </c>
    </row>
    <row r="197" spans="1:7" ht="15" collapsed="1">
      <c r="A197" s="21">
        <v>182</v>
      </c>
      <c r="C197" s="23">
        <f t="shared" si="8"/>
        <v>0</v>
      </c>
      <c r="D197" s="23">
        <f t="shared" si="9"/>
        <v>0</v>
      </c>
      <c r="E197" s="23">
        <f t="shared" si="10"/>
        <v>0</v>
      </c>
      <c r="G197" s="23">
        <f t="shared" si="11"/>
        <v>0</v>
      </c>
    </row>
    <row r="198" spans="1:7" ht="15">
      <c r="A198" s="21">
        <v>183</v>
      </c>
      <c r="C198" s="23">
        <f t="shared" si="8"/>
        <v>0</v>
      </c>
      <c r="D198" s="23">
        <f t="shared" si="9"/>
        <v>0</v>
      </c>
      <c r="E198" s="23">
        <f t="shared" si="10"/>
        <v>0</v>
      </c>
      <c r="G198" s="23">
        <f t="shared" si="11"/>
        <v>0</v>
      </c>
    </row>
    <row r="199" spans="1:7" ht="15">
      <c r="A199" s="21">
        <v>184</v>
      </c>
      <c r="C199" s="23">
        <f t="shared" si="8"/>
        <v>0</v>
      </c>
      <c r="D199" s="23">
        <f t="shared" si="9"/>
        <v>0</v>
      </c>
      <c r="E199" s="23">
        <f t="shared" si="10"/>
        <v>0</v>
      </c>
      <c r="G199" s="23">
        <f t="shared" si="11"/>
        <v>0</v>
      </c>
    </row>
    <row r="200" spans="1:7" ht="15">
      <c r="A200" s="21">
        <v>185</v>
      </c>
      <c r="C200" s="23">
        <f t="shared" si="8"/>
        <v>0</v>
      </c>
      <c r="D200" s="23">
        <f t="shared" si="9"/>
        <v>0</v>
      </c>
      <c r="E200" s="23">
        <f t="shared" si="10"/>
        <v>0</v>
      </c>
      <c r="G200" s="23">
        <f t="shared" si="11"/>
        <v>0</v>
      </c>
    </row>
    <row r="201" spans="1:7" ht="15">
      <c r="A201" s="21">
        <v>186</v>
      </c>
      <c r="C201" s="23">
        <f t="shared" si="8"/>
        <v>0</v>
      </c>
      <c r="D201" s="23">
        <f t="shared" si="9"/>
        <v>0</v>
      </c>
      <c r="E201" s="23">
        <f t="shared" si="10"/>
        <v>0</v>
      </c>
      <c r="G201" s="23">
        <f t="shared" si="11"/>
        <v>0</v>
      </c>
    </row>
    <row r="202" spans="1:7" ht="15">
      <c r="A202" s="21">
        <v>187</v>
      </c>
      <c r="C202" s="23">
        <f t="shared" si="8"/>
        <v>0</v>
      </c>
      <c r="D202" s="23">
        <f t="shared" si="9"/>
        <v>0</v>
      </c>
      <c r="E202" s="23">
        <f t="shared" si="10"/>
        <v>0</v>
      </c>
      <c r="G202" s="23">
        <f t="shared" si="11"/>
        <v>0</v>
      </c>
    </row>
    <row r="203" spans="1:7" ht="15">
      <c r="A203" s="21">
        <v>188</v>
      </c>
      <c r="C203" s="23">
        <f t="shared" si="8"/>
        <v>0</v>
      </c>
      <c r="D203" s="23">
        <f t="shared" si="9"/>
        <v>0</v>
      </c>
      <c r="E203" s="23">
        <f t="shared" si="10"/>
        <v>0</v>
      </c>
      <c r="G203" s="23">
        <f t="shared" si="11"/>
        <v>0</v>
      </c>
    </row>
    <row r="204" spans="1:7" ht="15">
      <c r="A204" s="21">
        <v>189</v>
      </c>
      <c r="C204" s="23">
        <f t="shared" si="8"/>
        <v>0</v>
      </c>
      <c r="D204" s="23">
        <f t="shared" si="9"/>
        <v>0</v>
      </c>
      <c r="E204" s="23">
        <f t="shared" si="10"/>
        <v>0</v>
      </c>
      <c r="G204" s="23">
        <f t="shared" si="11"/>
        <v>0</v>
      </c>
    </row>
    <row r="205" spans="1:7" ht="15">
      <c r="A205" s="21">
        <v>190</v>
      </c>
      <c r="C205" s="23">
        <f t="shared" si="8"/>
        <v>0</v>
      </c>
      <c r="D205" s="23">
        <f t="shared" si="9"/>
        <v>0</v>
      </c>
      <c r="E205" s="23">
        <f t="shared" si="10"/>
        <v>0</v>
      </c>
      <c r="G205" s="23">
        <f t="shared" si="11"/>
        <v>0</v>
      </c>
    </row>
    <row r="206" spans="1:7" ht="15">
      <c r="A206" s="21">
        <v>191</v>
      </c>
      <c r="C206" s="23">
        <f t="shared" si="8"/>
        <v>0</v>
      </c>
      <c r="D206" s="23">
        <f t="shared" si="9"/>
        <v>0</v>
      </c>
      <c r="E206" s="23">
        <f t="shared" si="10"/>
        <v>0</v>
      </c>
      <c r="G206" s="23">
        <f t="shared" si="11"/>
        <v>0</v>
      </c>
    </row>
    <row r="207" spans="1:7" ht="15" collapsed="1">
      <c r="A207" s="21">
        <v>192</v>
      </c>
      <c r="B207" s="21">
        <v>16</v>
      </c>
      <c r="C207" s="23">
        <f t="shared" si="8"/>
        <v>0</v>
      </c>
      <c r="D207" s="23">
        <f t="shared" si="9"/>
        <v>0</v>
      </c>
      <c r="E207" s="23">
        <f t="shared" si="10"/>
        <v>0</v>
      </c>
      <c r="G207" s="23">
        <f t="shared" si="11"/>
        <v>0</v>
      </c>
    </row>
    <row r="208" spans="1:7" ht="15">
      <c r="A208" s="21">
        <v>193</v>
      </c>
      <c r="C208" s="23">
        <f t="shared" si="8"/>
        <v>0</v>
      </c>
      <c r="D208" s="23">
        <f t="shared" si="9"/>
        <v>0</v>
      </c>
      <c r="E208" s="23">
        <f t="shared" si="10"/>
        <v>0</v>
      </c>
      <c r="G208" s="23">
        <f t="shared" si="11"/>
        <v>0</v>
      </c>
    </row>
    <row r="209" spans="1:7" ht="15">
      <c r="A209" s="21">
        <v>194</v>
      </c>
      <c r="C209" s="23">
        <f aca="true" t="shared" si="12" ref="C209:C272">IF((E208*D$5/100)&gt;0,(E208*D$5/100),0)/12</f>
        <v>0</v>
      </c>
      <c r="D209" s="23">
        <f aca="true" t="shared" si="13" ref="D209:D272">IF(AND(C209&gt;0,E208&gt;D209),(D$8-C209),E208)</f>
        <v>0</v>
      </c>
      <c r="E209" s="23">
        <f aca="true" t="shared" si="14" ref="E209:E272">IF((E208-D209)&gt;0,(E208-D209),0)</f>
        <v>0</v>
      </c>
      <c r="G209" s="23">
        <f aca="true" t="shared" si="15" ref="G209:G272">IF(((C209+D209)/12),((C209+D209)),0)</f>
        <v>0</v>
      </c>
    </row>
    <row r="210" spans="1:7" ht="15">
      <c r="A210" s="21">
        <v>195</v>
      </c>
      <c r="C210" s="23">
        <f t="shared" si="12"/>
        <v>0</v>
      </c>
      <c r="D210" s="23">
        <f t="shared" si="13"/>
        <v>0</v>
      </c>
      <c r="E210" s="23">
        <f t="shared" si="14"/>
        <v>0</v>
      </c>
      <c r="G210" s="23">
        <f t="shared" si="15"/>
        <v>0</v>
      </c>
    </row>
    <row r="211" spans="1:7" ht="15">
      <c r="A211" s="21">
        <v>196</v>
      </c>
      <c r="C211" s="23">
        <f t="shared" si="12"/>
        <v>0</v>
      </c>
      <c r="D211" s="23">
        <f t="shared" si="13"/>
        <v>0</v>
      </c>
      <c r="E211" s="23">
        <f t="shared" si="14"/>
        <v>0</v>
      </c>
      <c r="G211" s="23">
        <f t="shared" si="15"/>
        <v>0</v>
      </c>
    </row>
    <row r="212" spans="1:7" ht="15">
      <c r="A212" s="21">
        <v>197</v>
      </c>
      <c r="C212" s="23">
        <f t="shared" si="12"/>
        <v>0</v>
      </c>
      <c r="D212" s="23">
        <f t="shared" si="13"/>
        <v>0</v>
      </c>
      <c r="E212" s="23">
        <f t="shared" si="14"/>
        <v>0</v>
      </c>
      <c r="G212" s="23">
        <f t="shared" si="15"/>
        <v>0</v>
      </c>
    </row>
    <row r="213" spans="1:7" ht="15">
      <c r="A213" s="21">
        <v>198</v>
      </c>
      <c r="C213" s="23">
        <f t="shared" si="12"/>
        <v>0</v>
      </c>
      <c r="D213" s="23">
        <f t="shared" si="13"/>
        <v>0</v>
      </c>
      <c r="E213" s="23">
        <f t="shared" si="14"/>
        <v>0</v>
      </c>
      <c r="G213" s="23">
        <f t="shared" si="15"/>
        <v>0</v>
      </c>
    </row>
    <row r="214" spans="1:7" ht="15">
      <c r="A214" s="21">
        <v>199</v>
      </c>
      <c r="C214" s="23">
        <f t="shared" si="12"/>
        <v>0</v>
      </c>
      <c r="D214" s="23">
        <f t="shared" si="13"/>
        <v>0</v>
      </c>
      <c r="E214" s="23">
        <f t="shared" si="14"/>
        <v>0</v>
      </c>
      <c r="G214" s="23">
        <f t="shared" si="15"/>
        <v>0</v>
      </c>
    </row>
    <row r="215" spans="1:7" ht="15">
      <c r="A215" s="21">
        <v>200</v>
      </c>
      <c r="C215" s="23">
        <f t="shared" si="12"/>
        <v>0</v>
      </c>
      <c r="D215" s="23">
        <f t="shared" si="13"/>
        <v>0</v>
      </c>
      <c r="E215" s="23">
        <f t="shared" si="14"/>
        <v>0</v>
      </c>
      <c r="G215" s="23">
        <f t="shared" si="15"/>
        <v>0</v>
      </c>
    </row>
    <row r="216" spans="1:7" ht="15">
      <c r="A216" s="21">
        <v>201</v>
      </c>
      <c r="C216" s="23">
        <f t="shared" si="12"/>
        <v>0</v>
      </c>
      <c r="D216" s="23">
        <f t="shared" si="13"/>
        <v>0</v>
      </c>
      <c r="E216" s="23">
        <f t="shared" si="14"/>
        <v>0</v>
      </c>
      <c r="G216" s="23">
        <f t="shared" si="15"/>
        <v>0</v>
      </c>
    </row>
    <row r="217" spans="1:7" ht="15" collapsed="1">
      <c r="A217" s="21">
        <v>202</v>
      </c>
      <c r="C217" s="23">
        <f t="shared" si="12"/>
        <v>0</v>
      </c>
      <c r="D217" s="23">
        <f t="shared" si="13"/>
        <v>0</v>
      </c>
      <c r="E217" s="23">
        <f t="shared" si="14"/>
        <v>0</v>
      </c>
      <c r="G217" s="23">
        <f t="shared" si="15"/>
        <v>0</v>
      </c>
    </row>
    <row r="218" spans="1:7" ht="15">
      <c r="A218" s="21">
        <v>203</v>
      </c>
      <c r="C218" s="23">
        <f t="shared" si="12"/>
        <v>0</v>
      </c>
      <c r="D218" s="23">
        <f t="shared" si="13"/>
        <v>0</v>
      </c>
      <c r="E218" s="23">
        <f t="shared" si="14"/>
        <v>0</v>
      </c>
      <c r="G218" s="23">
        <f t="shared" si="15"/>
        <v>0</v>
      </c>
    </row>
    <row r="219" spans="1:7" ht="15">
      <c r="A219" s="21">
        <v>204</v>
      </c>
      <c r="B219" s="21">
        <v>17</v>
      </c>
      <c r="C219" s="23">
        <f t="shared" si="12"/>
        <v>0</v>
      </c>
      <c r="D219" s="23">
        <f t="shared" si="13"/>
        <v>0</v>
      </c>
      <c r="E219" s="23">
        <f t="shared" si="14"/>
        <v>0</v>
      </c>
      <c r="G219" s="23">
        <f t="shared" si="15"/>
        <v>0</v>
      </c>
    </row>
    <row r="220" spans="1:7" ht="15">
      <c r="A220" s="21">
        <v>205</v>
      </c>
      <c r="C220" s="23">
        <f t="shared" si="12"/>
        <v>0</v>
      </c>
      <c r="D220" s="23">
        <f t="shared" si="13"/>
        <v>0</v>
      </c>
      <c r="E220" s="23">
        <f t="shared" si="14"/>
        <v>0</v>
      </c>
      <c r="G220" s="23">
        <f t="shared" si="15"/>
        <v>0</v>
      </c>
    </row>
    <row r="221" spans="1:7" ht="15">
      <c r="A221" s="21">
        <v>206</v>
      </c>
      <c r="C221" s="23">
        <f t="shared" si="12"/>
        <v>0</v>
      </c>
      <c r="D221" s="23">
        <f t="shared" si="13"/>
        <v>0</v>
      </c>
      <c r="E221" s="23">
        <f t="shared" si="14"/>
        <v>0</v>
      </c>
      <c r="G221" s="23">
        <f t="shared" si="15"/>
        <v>0</v>
      </c>
    </row>
    <row r="222" spans="1:7" ht="15">
      <c r="A222" s="21">
        <v>207</v>
      </c>
      <c r="C222" s="23">
        <f t="shared" si="12"/>
        <v>0</v>
      </c>
      <c r="D222" s="23">
        <f t="shared" si="13"/>
        <v>0</v>
      </c>
      <c r="E222" s="23">
        <f t="shared" si="14"/>
        <v>0</v>
      </c>
      <c r="G222" s="23">
        <f t="shared" si="15"/>
        <v>0</v>
      </c>
    </row>
    <row r="223" spans="1:7" ht="15">
      <c r="A223" s="21">
        <v>208</v>
      </c>
      <c r="C223" s="23">
        <f t="shared" si="12"/>
        <v>0</v>
      </c>
      <c r="D223" s="23">
        <f t="shared" si="13"/>
        <v>0</v>
      </c>
      <c r="E223" s="23">
        <f t="shared" si="14"/>
        <v>0</v>
      </c>
      <c r="G223" s="23">
        <f t="shared" si="15"/>
        <v>0</v>
      </c>
    </row>
    <row r="224" spans="1:7" ht="15">
      <c r="A224" s="21">
        <v>209</v>
      </c>
      <c r="C224" s="23">
        <f t="shared" si="12"/>
        <v>0</v>
      </c>
      <c r="D224" s="23">
        <f t="shared" si="13"/>
        <v>0</v>
      </c>
      <c r="E224" s="23">
        <f t="shared" si="14"/>
        <v>0</v>
      </c>
      <c r="G224" s="23">
        <f t="shared" si="15"/>
        <v>0</v>
      </c>
    </row>
    <row r="225" spans="1:7" ht="15">
      <c r="A225" s="21">
        <v>210</v>
      </c>
      <c r="C225" s="23">
        <f t="shared" si="12"/>
        <v>0</v>
      </c>
      <c r="D225" s="23">
        <f t="shared" si="13"/>
        <v>0</v>
      </c>
      <c r="E225" s="23">
        <f t="shared" si="14"/>
        <v>0</v>
      </c>
      <c r="G225" s="23">
        <f t="shared" si="15"/>
        <v>0</v>
      </c>
    </row>
    <row r="226" spans="1:7" ht="15">
      <c r="A226" s="21">
        <v>211</v>
      </c>
      <c r="C226" s="23">
        <f t="shared" si="12"/>
        <v>0</v>
      </c>
      <c r="D226" s="23">
        <f t="shared" si="13"/>
        <v>0</v>
      </c>
      <c r="E226" s="23">
        <f t="shared" si="14"/>
        <v>0</v>
      </c>
      <c r="G226" s="23">
        <f t="shared" si="15"/>
        <v>0</v>
      </c>
    </row>
    <row r="227" spans="1:7" ht="15" collapsed="1">
      <c r="A227" s="21">
        <v>212</v>
      </c>
      <c r="C227" s="23">
        <f t="shared" si="12"/>
        <v>0</v>
      </c>
      <c r="D227" s="23">
        <f t="shared" si="13"/>
        <v>0</v>
      </c>
      <c r="E227" s="23">
        <f t="shared" si="14"/>
        <v>0</v>
      </c>
      <c r="G227" s="23">
        <f t="shared" si="15"/>
        <v>0</v>
      </c>
    </row>
    <row r="228" spans="1:7" ht="15">
      <c r="A228" s="21">
        <v>213</v>
      </c>
      <c r="C228" s="23">
        <f t="shared" si="12"/>
        <v>0</v>
      </c>
      <c r="D228" s="23">
        <f t="shared" si="13"/>
        <v>0</v>
      </c>
      <c r="E228" s="23">
        <f t="shared" si="14"/>
        <v>0</v>
      </c>
      <c r="G228" s="23">
        <f t="shared" si="15"/>
        <v>0</v>
      </c>
    </row>
    <row r="229" spans="1:7" ht="15">
      <c r="A229" s="21">
        <v>214</v>
      </c>
      <c r="C229" s="23">
        <f t="shared" si="12"/>
        <v>0</v>
      </c>
      <c r="D229" s="23">
        <f t="shared" si="13"/>
        <v>0</v>
      </c>
      <c r="E229" s="23">
        <f t="shared" si="14"/>
        <v>0</v>
      </c>
      <c r="G229" s="23">
        <f t="shared" si="15"/>
        <v>0</v>
      </c>
    </row>
    <row r="230" spans="1:7" ht="15">
      <c r="A230" s="21">
        <v>215</v>
      </c>
      <c r="C230" s="23">
        <f t="shared" si="12"/>
        <v>0</v>
      </c>
      <c r="D230" s="23">
        <f t="shared" si="13"/>
        <v>0</v>
      </c>
      <c r="E230" s="23">
        <f t="shared" si="14"/>
        <v>0</v>
      </c>
      <c r="G230" s="23">
        <f t="shared" si="15"/>
        <v>0</v>
      </c>
    </row>
    <row r="231" spans="1:7" ht="15">
      <c r="A231" s="21">
        <v>216</v>
      </c>
      <c r="B231" s="21">
        <v>18</v>
      </c>
      <c r="C231" s="23">
        <f t="shared" si="12"/>
        <v>0</v>
      </c>
      <c r="D231" s="23">
        <f t="shared" si="13"/>
        <v>0</v>
      </c>
      <c r="E231" s="23">
        <f t="shared" si="14"/>
        <v>0</v>
      </c>
      <c r="G231" s="23">
        <f t="shared" si="15"/>
        <v>0</v>
      </c>
    </row>
    <row r="232" spans="1:7" ht="15">
      <c r="A232" s="21">
        <v>217</v>
      </c>
      <c r="C232" s="23">
        <f t="shared" si="12"/>
        <v>0</v>
      </c>
      <c r="D232" s="23">
        <f t="shared" si="13"/>
        <v>0</v>
      </c>
      <c r="E232" s="23">
        <f t="shared" si="14"/>
        <v>0</v>
      </c>
      <c r="G232" s="23">
        <f t="shared" si="15"/>
        <v>0</v>
      </c>
    </row>
    <row r="233" spans="1:7" ht="15">
      <c r="A233" s="21">
        <v>218</v>
      </c>
      <c r="C233" s="23">
        <f t="shared" si="12"/>
        <v>0</v>
      </c>
      <c r="D233" s="23">
        <f t="shared" si="13"/>
        <v>0</v>
      </c>
      <c r="E233" s="23">
        <f t="shared" si="14"/>
        <v>0</v>
      </c>
      <c r="G233" s="23">
        <f t="shared" si="15"/>
        <v>0</v>
      </c>
    </row>
    <row r="234" spans="1:7" ht="15">
      <c r="A234" s="21">
        <v>219</v>
      </c>
      <c r="C234" s="23">
        <f t="shared" si="12"/>
        <v>0</v>
      </c>
      <c r="D234" s="23">
        <f t="shared" si="13"/>
        <v>0</v>
      </c>
      <c r="E234" s="23">
        <f t="shared" si="14"/>
        <v>0</v>
      </c>
      <c r="G234" s="23">
        <f t="shared" si="15"/>
        <v>0</v>
      </c>
    </row>
    <row r="235" spans="1:7" ht="15">
      <c r="A235" s="21">
        <v>220</v>
      </c>
      <c r="C235" s="23">
        <f t="shared" si="12"/>
        <v>0</v>
      </c>
      <c r="D235" s="23">
        <f t="shared" si="13"/>
        <v>0</v>
      </c>
      <c r="E235" s="23">
        <f t="shared" si="14"/>
        <v>0</v>
      </c>
      <c r="G235" s="23">
        <f t="shared" si="15"/>
        <v>0</v>
      </c>
    </row>
    <row r="236" spans="1:7" ht="15">
      <c r="A236" s="21">
        <v>221</v>
      </c>
      <c r="C236" s="23">
        <f t="shared" si="12"/>
        <v>0</v>
      </c>
      <c r="D236" s="23">
        <f t="shared" si="13"/>
        <v>0</v>
      </c>
      <c r="E236" s="23">
        <f t="shared" si="14"/>
        <v>0</v>
      </c>
      <c r="G236" s="23">
        <f t="shared" si="15"/>
        <v>0</v>
      </c>
    </row>
    <row r="237" spans="1:7" ht="15" collapsed="1">
      <c r="A237" s="21">
        <v>222</v>
      </c>
      <c r="C237" s="23">
        <f t="shared" si="12"/>
        <v>0</v>
      </c>
      <c r="D237" s="23">
        <f t="shared" si="13"/>
        <v>0</v>
      </c>
      <c r="E237" s="23">
        <f t="shared" si="14"/>
        <v>0</v>
      </c>
      <c r="G237" s="23">
        <f t="shared" si="15"/>
        <v>0</v>
      </c>
    </row>
    <row r="238" spans="1:7" ht="15">
      <c r="A238" s="21">
        <v>223</v>
      </c>
      <c r="C238" s="23">
        <f t="shared" si="12"/>
        <v>0</v>
      </c>
      <c r="D238" s="23">
        <f t="shared" si="13"/>
        <v>0</v>
      </c>
      <c r="E238" s="23">
        <f t="shared" si="14"/>
        <v>0</v>
      </c>
      <c r="G238" s="23">
        <f t="shared" si="15"/>
        <v>0</v>
      </c>
    </row>
    <row r="239" spans="1:7" ht="15">
      <c r="A239" s="21">
        <v>224</v>
      </c>
      <c r="C239" s="23">
        <f t="shared" si="12"/>
        <v>0</v>
      </c>
      <c r="D239" s="23">
        <f t="shared" si="13"/>
        <v>0</v>
      </c>
      <c r="E239" s="23">
        <f t="shared" si="14"/>
        <v>0</v>
      </c>
      <c r="G239" s="23">
        <f t="shared" si="15"/>
        <v>0</v>
      </c>
    </row>
    <row r="240" spans="1:7" ht="15">
      <c r="A240" s="21">
        <v>225</v>
      </c>
      <c r="C240" s="23">
        <f t="shared" si="12"/>
        <v>0</v>
      </c>
      <c r="D240" s="23">
        <f t="shared" si="13"/>
        <v>0</v>
      </c>
      <c r="E240" s="23">
        <f t="shared" si="14"/>
        <v>0</v>
      </c>
      <c r="G240" s="23">
        <f t="shared" si="15"/>
        <v>0</v>
      </c>
    </row>
    <row r="241" spans="1:7" ht="15">
      <c r="A241" s="21">
        <v>226</v>
      </c>
      <c r="C241" s="23">
        <f t="shared" si="12"/>
        <v>0</v>
      </c>
      <c r="D241" s="23">
        <f t="shared" si="13"/>
        <v>0</v>
      </c>
      <c r="E241" s="23">
        <f t="shared" si="14"/>
        <v>0</v>
      </c>
      <c r="G241" s="23">
        <f t="shared" si="15"/>
        <v>0</v>
      </c>
    </row>
    <row r="242" spans="1:7" ht="15">
      <c r="A242" s="21">
        <v>227</v>
      </c>
      <c r="C242" s="23">
        <f t="shared" si="12"/>
        <v>0</v>
      </c>
      <c r="D242" s="23">
        <f t="shared" si="13"/>
        <v>0</v>
      </c>
      <c r="E242" s="23">
        <f t="shared" si="14"/>
        <v>0</v>
      </c>
      <c r="G242" s="23">
        <f t="shared" si="15"/>
        <v>0</v>
      </c>
    </row>
    <row r="243" spans="1:7" ht="15">
      <c r="A243" s="21">
        <v>228</v>
      </c>
      <c r="B243" s="21">
        <v>19</v>
      </c>
      <c r="C243" s="23">
        <f t="shared" si="12"/>
        <v>0</v>
      </c>
      <c r="D243" s="23">
        <f t="shared" si="13"/>
        <v>0</v>
      </c>
      <c r="E243" s="23">
        <f t="shared" si="14"/>
        <v>0</v>
      </c>
      <c r="G243" s="23">
        <f t="shared" si="15"/>
        <v>0</v>
      </c>
    </row>
    <row r="244" spans="1:7" ht="15">
      <c r="A244" s="21">
        <v>229</v>
      </c>
      <c r="C244" s="23">
        <f t="shared" si="12"/>
        <v>0</v>
      </c>
      <c r="D244" s="23">
        <f t="shared" si="13"/>
        <v>0</v>
      </c>
      <c r="E244" s="23">
        <f t="shared" si="14"/>
        <v>0</v>
      </c>
      <c r="G244" s="23">
        <f t="shared" si="15"/>
        <v>0</v>
      </c>
    </row>
    <row r="245" spans="1:7" ht="15">
      <c r="A245" s="21">
        <v>230</v>
      </c>
      <c r="C245" s="23">
        <f t="shared" si="12"/>
        <v>0</v>
      </c>
      <c r="D245" s="23">
        <f t="shared" si="13"/>
        <v>0</v>
      </c>
      <c r="E245" s="23">
        <f t="shared" si="14"/>
        <v>0</v>
      </c>
      <c r="G245" s="23">
        <f t="shared" si="15"/>
        <v>0</v>
      </c>
    </row>
    <row r="246" spans="1:7" ht="15">
      <c r="A246" s="21">
        <v>231</v>
      </c>
      <c r="C246" s="23">
        <f t="shared" si="12"/>
        <v>0</v>
      </c>
      <c r="D246" s="23">
        <f t="shared" si="13"/>
        <v>0</v>
      </c>
      <c r="E246" s="23">
        <f t="shared" si="14"/>
        <v>0</v>
      </c>
      <c r="G246" s="23">
        <f t="shared" si="15"/>
        <v>0</v>
      </c>
    </row>
    <row r="247" spans="1:7" ht="15" collapsed="1">
      <c r="A247" s="21">
        <v>232</v>
      </c>
      <c r="C247" s="23">
        <f t="shared" si="12"/>
        <v>0</v>
      </c>
      <c r="D247" s="23">
        <f t="shared" si="13"/>
        <v>0</v>
      </c>
      <c r="E247" s="23">
        <f t="shared" si="14"/>
        <v>0</v>
      </c>
      <c r="G247" s="23">
        <f t="shared" si="15"/>
        <v>0</v>
      </c>
    </row>
    <row r="248" spans="1:7" ht="15">
      <c r="A248" s="21">
        <v>233</v>
      </c>
      <c r="C248" s="23">
        <f t="shared" si="12"/>
        <v>0</v>
      </c>
      <c r="D248" s="23">
        <f t="shared" si="13"/>
        <v>0</v>
      </c>
      <c r="E248" s="23">
        <f t="shared" si="14"/>
        <v>0</v>
      </c>
      <c r="G248" s="23">
        <f t="shared" si="15"/>
        <v>0</v>
      </c>
    </row>
    <row r="249" spans="1:7" ht="15">
      <c r="A249" s="21">
        <v>234</v>
      </c>
      <c r="C249" s="23">
        <f t="shared" si="12"/>
        <v>0</v>
      </c>
      <c r="D249" s="23">
        <f t="shared" si="13"/>
        <v>0</v>
      </c>
      <c r="E249" s="23">
        <f t="shared" si="14"/>
        <v>0</v>
      </c>
      <c r="G249" s="23">
        <f t="shared" si="15"/>
        <v>0</v>
      </c>
    </row>
    <row r="250" spans="1:7" ht="15">
      <c r="A250" s="21">
        <v>235</v>
      </c>
      <c r="C250" s="23">
        <f t="shared" si="12"/>
        <v>0</v>
      </c>
      <c r="D250" s="23">
        <f t="shared" si="13"/>
        <v>0</v>
      </c>
      <c r="E250" s="23">
        <f t="shared" si="14"/>
        <v>0</v>
      </c>
      <c r="G250" s="23">
        <f t="shared" si="15"/>
        <v>0</v>
      </c>
    </row>
    <row r="251" spans="1:7" ht="15">
      <c r="A251" s="21">
        <v>236</v>
      </c>
      <c r="C251" s="23">
        <f t="shared" si="12"/>
        <v>0</v>
      </c>
      <c r="D251" s="23">
        <f t="shared" si="13"/>
        <v>0</v>
      </c>
      <c r="E251" s="23">
        <f t="shared" si="14"/>
        <v>0</v>
      </c>
      <c r="G251" s="23">
        <f t="shared" si="15"/>
        <v>0</v>
      </c>
    </row>
    <row r="252" spans="1:7" ht="15">
      <c r="A252" s="21">
        <v>237</v>
      </c>
      <c r="C252" s="23">
        <f t="shared" si="12"/>
        <v>0</v>
      </c>
      <c r="D252" s="23">
        <f t="shared" si="13"/>
        <v>0</v>
      </c>
      <c r="E252" s="23">
        <f t="shared" si="14"/>
        <v>0</v>
      </c>
      <c r="G252" s="23">
        <f t="shared" si="15"/>
        <v>0</v>
      </c>
    </row>
    <row r="253" spans="1:7" ht="15">
      <c r="A253" s="21">
        <v>238</v>
      </c>
      <c r="C253" s="23">
        <f t="shared" si="12"/>
        <v>0</v>
      </c>
      <c r="D253" s="23">
        <f t="shared" si="13"/>
        <v>0</v>
      </c>
      <c r="E253" s="23">
        <f t="shared" si="14"/>
        <v>0</v>
      </c>
      <c r="G253" s="23">
        <f t="shared" si="15"/>
        <v>0</v>
      </c>
    </row>
    <row r="254" spans="1:7" ht="15">
      <c r="A254" s="21">
        <v>239</v>
      </c>
      <c r="C254" s="23">
        <f t="shared" si="12"/>
        <v>0</v>
      </c>
      <c r="D254" s="23">
        <f t="shared" si="13"/>
        <v>0</v>
      </c>
      <c r="E254" s="23">
        <f t="shared" si="14"/>
        <v>0</v>
      </c>
      <c r="G254" s="23">
        <f t="shared" si="15"/>
        <v>0</v>
      </c>
    </row>
    <row r="255" spans="1:7" ht="15">
      <c r="A255" s="21">
        <v>240</v>
      </c>
      <c r="B255" s="21">
        <v>20</v>
      </c>
      <c r="C255" s="23">
        <f t="shared" si="12"/>
        <v>0</v>
      </c>
      <c r="D255" s="23">
        <f t="shared" si="13"/>
        <v>0</v>
      </c>
      <c r="E255" s="23">
        <f t="shared" si="14"/>
        <v>0</v>
      </c>
      <c r="G255" s="23">
        <f t="shared" si="15"/>
        <v>0</v>
      </c>
    </row>
    <row r="256" spans="1:7" ht="15">
      <c r="A256" s="21">
        <v>241</v>
      </c>
      <c r="C256" s="23">
        <f t="shared" si="12"/>
        <v>0</v>
      </c>
      <c r="D256" s="23">
        <f t="shared" si="13"/>
        <v>0</v>
      </c>
      <c r="E256" s="23">
        <f t="shared" si="14"/>
        <v>0</v>
      </c>
      <c r="G256" s="23">
        <f t="shared" si="15"/>
        <v>0</v>
      </c>
    </row>
    <row r="257" spans="1:7" ht="15" collapsed="1">
      <c r="A257" s="21">
        <v>242</v>
      </c>
      <c r="C257" s="23">
        <f t="shared" si="12"/>
        <v>0</v>
      </c>
      <c r="D257" s="23">
        <f t="shared" si="13"/>
        <v>0</v>
      </c>
      <c r="E257" s="23">
        <f t="shared" si="14"/>
        <v>0</v>
      </c>
      <c r="G257" s="23">
        <f t="shared" si="15"/>
        <v>0</v>
      </c>
    </row>
    <row r="258" spans="1:7" ht="15">
      <c r="A258" s="21">
        <v>243</v>
      </c>
      <c r="C258" s="23">
        <f t="shared" si="12"/>
        <v>0</v>
      </c>
      <c r="D258" s="23">
        <f t="shared" si="13"/>
        <v>0</v>
      </c>
      <c r="E258" s="23">
        <f t="shared" si="14"/>
        <v>0</v>
      </c>
      <c r="G258" s="23">
        <f t="shared" si="15"/>
        <v>0</v>
      </c>
    </row>
    <row r="259" spans="1:7" ht="15">
      <c r="A259" s="21">
        <v>244</v>
      </c>
      <c r="C259" s="23">
        <f t="shared" si="12"/>
        <v>0</v>
      </c>
      <c r="D259" s="23">
        <f t="shared" si="13"/>
        <v>0</v>
      </c>
      <c r="E259" s="23">
        <f t="shared" si="14"/>
        <v>0</v>
      </c>
      <c r="G259" s="23">
        <f t="shared" si="15"/>
        <v>0</v>
      </c>
    </row>
    <row r="260" spans="1:7" ht="15">
      <c r="A260" s="21">
        <v>245</v>
      </c>
      <c r="C260" s="23">
        <f t="shared" si="12"/>
        <v>0</v>
      </c>
      <c r="D260" s="23">
        <f t="shared" si="13"/>
        <v>0</v>
      </c>
      <c r="E260" s="23">
        <f t="shared" si="14"/>
        <v>0</v>
      </c>
      <c r="G260" s="23">
        <f t="shared" si="15"/>
        <v>0</v>
      </c>
    </row>
    <row r="261" spans="1:7" ht="15">
      <c r="A261" s="21">
        <v>246</v>
      </c>
      <c r="C261" s="23">
        <f t="shared" si="12"/>
        <v>0</v>
      </c>
      <c r="D261" s="23">
        <f t="shared" si="13"/>
        <v>0</v>
      </c>
      <c r="E261" s="23">
        <f t="shared" si="14"/>
        <v>0</v>
      </c>
      <c r="G261" s="23">
        <f t="shared" si="15"/>
        <v>0</v>
      </c>
    </row>
    <row r="262" spans="1:7" ht="15">
      <c r="A262" s="21">
        <v>247</v>
      </c>
      <c r="C262" s="23">
        <f t="shared" si="12"/>
        <v>0</v>
      </c>
      <c r="D262" s="23">
        <f t="shared" si="13"/>
        <v>0</v>
      </c>
      <c r="E262" s="23">
        <f t="shared" si="14"/>
        <v>0</v>
      </c>
      <c r="G262" s="23">
        <f t="shared" si="15"/>
        <v>0</v>
      </c>
    </row>
    <row r="263" spans="1:7" ht="15">
      <c r="A263" s="21">
        <v>248</v>
      </c>
      <c r="C263" s="23">
        <f t="shared" si="12"/>
        <v>0</v>
      </c>
      <c r="D263" s="23">
        <f t="shared" si="13"/>
        <v>0</v>
      </c>
      <c r="E263" s="23">
        <f t="shared" si="14"/>
        <v>0</v>
      </c>
      <c r="G263" s="23">
        <f t="shared" si="15"/>
        <v>0</v>
      </c>
    </row>
    <row r="264" spans="1:7" ht="15">
      <c r="A264" s="21">
        <v>249</v>
      </c>
      <c r="C264" s="23">
        <f t="shared" si="12"/>
        <v>0</v>
      </c>
      <c r="D264" s="23">
        <f t="shared" si="13"/>
        <v>0</v>
      </c>
      <c r="E264" s="23">
        <f t="shared" si="14"/>
        <v>0</v>
      </c>
      <c r="G264" s="23">
        <f t="shared" si="15"/>
        <v>0</v>
      </c>
    </row>
    <row r="265" spans="1:7" ht="15">
      <c r="A265" s="21">
        <v>250</v>
      </c>
      <c r="C265" s="23">
        <f t="shared" si="12"/>
        <v>0</v>
      </c>
      <c r="D265" s="23">
        <f t="shared" si="13"/>
        <v>0</v>
      </c>
      <c r="E265" s="23">
        <f t="shared" si="14"/>
        <v>0</v>
      </c>
      <c r="G265" s="23">
        <f t="shared" si="15"/>
        <v>0</v>
      </c>
    </row>
    <row r="266" spans="1:7" ht="15">
      <c r="A266" s="21">
        <v>251</v>
      </c>
      <c r="C266" s="23">
        <f t="shared" si="12"/>
        <v>0</v>
      </c>
      <c r="D266" s="23">
        <f t="shared" si="13"/>
        <v>0</v>
      </c>
      <c r="E266" s="23">
        <f t="shared" si="14"/>
        <v>0</v>
      </c>
      <c r="G266" s="23">
        <f t="shared" si="15"/>
        <v>0</v>
      </c>
    </row>
    <row r="267" spans="1:7" ht="15" collapsed="1">
      <c r="A267" s="21">
        <v>252</v>
      </c>
      <c r="B267" s="21">
        <v>21</v>
      </c>
      <c r="C267" s="23">
        <f t="shared" si="12"/>
        <v>0</v>
      </c>
      <c r="D267" s="23">
        <f t="shared" si="13"/>
        <v>0</v>
      </c>
      <c r="E267" s="23">
        <f t="shared" si="14"/>
        <v>0</v>
      </c>
      <c r="G267" s="23">
        <f t="shared" si="15"/>
        <v>0</v>
      </c>
    </row>
    <row r="268" spans="1:7" ht="15">
      <c r="A268" s="21">
        <v>253</v>
      </c>
      <c r="C268" s="23">
        <f t="shared" si="12"/>
        <v>0</v>
      </c>
      <c r="D268" s="23">
        <f t="shared" si="13"/>
        <v>0</v>
      </c>
      <c r="E268" s="23">
        <f t="shared" si="14"/>
        <v>0</v>
      </c>
      <c r="G268" s="23">
        <f t="shared" si="15"/>
        <v>0</v>
      </c>
    </row>
    <row r="269" spans="1:7" ht="15">
      <c r="A269" s="21">
        <v>254</v>
      </c>
      <c r="C269" s="23">
        <f t="shared" si="12"/>
        <v>0</v>
      </c>
      <c r="D269" s="23">
        <f t="shared" si="13"/>
        <v>0</v>
      </c>
      <c r="E269" s="23">
        <f t="shared" si="14"/>
        <v>0</v>
      </c>
      <c r="G269" s="23">
        <f t="shared" si="15"/>
        <v>0</v>
      </c>
    </row>
    <row r="270" spans="1:7" ht="15">
      <c r="A270" s="21">
        <v>255</v>
      </c>
      <c r="C270" s="23">
        <f t="shared" si="12"/>
        <v>0</v>
      </c>
      <c r="D270" s="23">
        <f t="shared" si="13"/>
        <v>0</v>
      </c>
      <c r="E270" s="23">
        <f t="shared" si="14"/>
        <v>0</v>
      </c>
      <c r="G270" s="23">
        <f t="shared" si="15"/>
        <v>0</v>
      </c>
    </row>
    <row r="271" spans="1:7" ht="15">
      <c r="A271" s="21">
        <v>256</v>
      </c>
      <c r="C271" s="23">
        <f t="shared" si="12"/>
        <v>0</v>
      </c>
      <c r="D271" s="23">
        <f t="shared" si="13"/>
        <v>0</v>
      </c>
      <c r="E271" s="23">
        <f t="shared" si="14"/>
        <v>0</v>
      </c>
      <c r="G271" s="23">
        <f t="shared" si="15"/>
        <v>0</v>
      </c>
    </row>
    <row r="272" spans="1:7" ht="15">
      <c r="A272" s="21">
        <v>257</v>
      </c>
      <c r="C272" s="23">
        <f t="shared" si="12"/>
        <v>0</v>
      </c>
      <c r="D272" s="23">
        <f t="shared" si="13"/>
        <v>0</v>
      </c>
      <c r="E272" s="23">
        <f t="shared" si="14"/>
        <v>0</v>
      </c>
      <c r="G272" s="23">
        <f t="shared" si="15"/>
        <v>0</v>
      </c>
    </row>
    <row r="273" spans="1:7" ht="15">
      <c r="A273" s="21">
        <v>258</v>
      </c>
      <c r="C273" s="23">
        <f aca="true" t="shared" si="16" ref="C273:C336">IF((E272*D$5/100)&gt;0,(E272*D$5/100),0)/12</f>
        <v>0</v>
      </c>
      <c r="D273" s="23">
        <f aca="true" t="shared" si="17" ref="D273:D336">IF(AND(C273&gt;0,E272&gt;D273),(D$8-C273),E272)</f>
        <v>0</v>
      </c>
      <c r="E273" s="23">
        <f aca="true" t="shared" si="18" ref="E273:E336">IF((E272-D273)&gt;0,(E272-D273),0)</f>
        <v>0</v>
      </c>
      <c r="G273" s="23">
        <f aca="true" t="shared" si="19" ref="G273:G336">IF(((C273+D273)/12),((C273+D273)),0)</f>
        <v>0</v>
      </c>
    </row>
    <row r="274" spans="1:7" ht="15">
      <c r="A274" s="21">
        <v>259</v>
      </c>
      <c r="C274" s="23">
        <f t="shared" si="16"/>
        <v>0</v>
      </c>
      <c r="D274" s="23">
        <f t="shared" si="17"/>
        <v>0</v>
      </c>
      <c r="E274" s="23">
        <f t="shared" si="18"/>
        <v>0</v>
      </c>
      <c r="G274" s="23">
        <f t="shared" si="19"/>
        <v>0</v>
      </c>
    </row>
    <row r="275" spans="1:7" ht="15">
      <c r="A275" s="21">
        <v>260</v>
      </c>
      <c r="C275" s="23">
        <f t="shared" si="16"/>
        <v>0</v>
      </c>
      <c r="D275" s="23">
        <f t="shared" si="17"/>
        <v>0</v>
      </c>
      <c r="E275" s="23">
        <f t="shared" si="18"/>
        <v>0</v>
      </c>
      <c r="G275" s="23">
        <f t="shared" si="19"/>
        <v>0</v>
      </c>
    </row>
    <row r="276" spans="1:7" ht="15">
      <c r="A276" s="21">
        <v>261</v>
      </c>
      <c r="C276" s="23">
        <f t="shared" si="16"/>
        <v>0</v>
      </c>
      <c r="D276" s="23">
        <f t="shared" si="17"/>
        <v>0</v>
      </c>
      <c r="E276" s="23">
        <f t="shared" si="18"/>
        <v>0</v>
      </c>
      <c r="G276" s="23">
        <f t="shared" si="19"/>
        <v>0</v>
      </c>
    </row>
    <row r="277" spans="1:7" ht="15" collapsed="1">
      <c r="A277" s="21">
        <v>262</v>
      </c>
      <c r="C277" s="23">
        <f t="shared" si="16"/>
        <v>0</v>
      </c>
      <c r="D277" s="23">
        <f t="shared" si="17"/>
        <v>0</v>
      </c>
      <c r="E277" s="23">
        <f t="shared" si="18"/>
        <v>0</v>
      </c>
      <c r="G277" s="23">
        <f t="shared" si="19"/>
        <v>0</v>
      </c>
    </row>
    <row r="278" spans="1:7" ht="15">
      <c r="A278" s="21">
        <v>263</v>
      </c>
      <c r="C278" s="23">
        <f t="shared" si="16"/>
        <v>0</v>
      </c>
      <c r="D278" s="23">
        <f t="shared" si="17"/>
        <v>0</v>
      </c>
      <c r="E278" s="23">
        <f t="shared" si="18"/>
        <v>0</v>
      </c>
      <c r="G278" s="23">
        <f t="shared" si="19"/>
        <v>0</v>
      </c>
    </row>
    <row r="279" spans="1:7" ht="15">
      <c r="A279" s="21">
        <v>264</v>
      </c>
      <c r="B279" s="21">
        <v>22</v>
      </c>
      <c r="C279" s="23">
        <f t="shared" si="16"/>
        <v>0</v>
      </c>
      <c r="D279" s="23">
        <f t="shared" si="17"/>
        <v>0</v>
      </c>
      <c r="E279" s="23">
        <f t="shared" si="18"/>
        <v>0</v>
      </c>
      <c r="G279" s="23">
        <f t="shared" si="19"/>
        <v>0</v>
      </c>
    </row>
    <row r="280" spans="1:7" ht="15">
      <c r="A280" s="21">
        <v>265</v>
      </c>
      <c r="C280" s="23">
        <f t="shared" si="16"/>
        <v>0</v>
      </c>
      <c r="D280" s="23">
        <f t="shared" si="17"/>
        <v>0</v>
      </c>
      <c r="E280" s="23">
        <f t="shared" si="18"/>
        <v>0</v>
      </c>
      <c r="G280" s="23">
        <f t="shared" si="19"/>
        <v>0</v>
      </c>
    </row>
    <row r="281" spans="1:7" ht="15">
      <c r="A281" s="21">
        <v>266</v>
      </c>
      <c r="C281" s="23">
        <f t="shared" si="16"/>
        <v>0</v>
      </c>
      <c r="D281" s="23">
        <f t="shared" si="17"/>
        <v>0</v>
      </c>
      <c r="E281" s="23">
        <f t="shared" si="18"/>
        <v>0</v>
      </c>
      <c r="G281" s="23">
        <f t="shared" si="19"/>
        <v>0</v>
      </c>
    </row>
    <row r="282" spans="1:7" ht="15">
      <c r="A282" s="21">
        <v>267</v>
      </c>
      <c r="C282" s="23">
        <f t="shared" si="16"/>
        <v>0</v>
      </c>
      <c r="D282" s="23">
        <f t="shared" si="17"/>
        <v>0</v>
      </c>
      <c r="E282" s="23">
        <f t="shared" si="18"/>
        <v>0</v>
      </c>
      <c r="G282" s="23">
        <f t="shared" si="19"/>
        <v>0</v>
      </c>
    </row>
    <row r="283" spans="1:7" ht="15">
      <c r="A283" s="21">
        <v>268</v>
      </c>
      <c r="C283" s="23">
        <f t="shared" si="16"/>
        <v>0</v>
      </c>
      <c r="D283" s="23">
        <f t="shared" si="17"/>
        <v>0</v>
      </c>
      <c r="E283" s="23">
        <f t="shared" si="18"/>
        <v>0</v>
      </c>
      <c r="G283" s="23">
        <f t="shared" si="19"/>
        <v>0</v>
      </c>
    </row>
    <row r="284" spans="1:7" ht="15">
      <c r="A284" s="21">
        <v>269</v>
      </c>
      <c r="C284" s="23">
        <f t="shared" si="16"/>
        <v>0</v>
      </c>
      <c r="D284" s="23">
        <f t="shared" si="17"/>
        <v>0</v>
      </c>
      <c r="E284" s="23">
        <f t="shared" si="18"/>
        <v>0</v>
      </c>
      <c r="G284" s="23">
        <f t="shared" si="19"/>
        <v>0</v>
      </c>
    </row>
    <row r="285" spans="1:7" ht="15">
      <c r="A285" s="21">
        <v>270</v>
      </c>
      <c r="C285" s="23">
        <f t="shared" si="16"/>
        <v>0</v>
      </c>
      <c r="D285" s="23">
        <f t="shared" si="17"/>
        <v>0</v>
      </c>
      <c r="E285" s="23">
        <f t="shared" si="18"/>
        <v>0</v>
      </c>
      <c r="G285" s="23">
        <f t="shared" si="19"/>
        <v>0</v>
      </c>
    </row>
    <row r="286" spans="1:7" ht="15">
      <c r="A286" s="21">
        <v>271</v>
      </c>
      <c r="C286" s="23">
        <f t="shared" si="16"/>
        <v>0</v>
      </c>
      <c r="D286" s="23">
        <f t="shared" si="17"/>
        <v>0</v>
      </c>
      <c r="E286" s="23">
        <f t="shared" si="18"/>
        <v>0</v>
      </c>
      <c r="G286" s="23">
        <f t="shared" si="19"/>
        <v>0</v>
      </c>
    </row>
    <row r="287" spans="1:7" ht="15" collapsed="1">
      <c r="A287" s="21">
        <v>272</v>
      </c>
      <c r="C287" s="23">
        <f t="shared" si="16"/>
        <v>0</v>
      </c>
      <c r="D287" s="23">
        <f t="shared" si="17"/>
        <v>0</v>
      </c>
      <c r="E287" s="23">
        <f t="shared" si="18"/>
        <v>0</v>
      </c>
      <c r="G287" s="23">
        <f t="shared" si="19"/>
        <v>0</v>
      </c>
    </row>
    <row r="288" spans="1:7" ht="15">
      <c r="A288" s="21">
        <v>273</v>
      </c>
      <c r="C288" s="23">
        <f t="shared" si="16"/>
        <v>0</v>
      </c>
      <c r="D288" s="23">
        <f t="shared" si="17"/>
        <v>0</v>
      </c>
      <c r="E288" s="23">
        <f t="shared" si="18"/>
        <v>0</v>
      </c>
      <c r="G288" s="23">
        <f t="shared" si="19"/>
        <v>0</v>
      </c>
    </row>
    <row r="289" spans="1:7" ht="15">
      <c r="A289" s="21">
        <v>274</v>
      </c>
      <c r="C289" s="23">
        <f t="shared" si="16"/>
        <v>0</v>
      </c>
      <c r="D289" s="23">
        <f t="shared" si="17"/>
        <v>0</v>
      </c>
      <c r="E289" s="23">
        <f t="shared" si="18"/>
        <v>0</v>
      </c>
      <c r="G289" s="23">
        <f t="shared" si="19"/>
        <v>0</v>
      </c>
    </row>
    <row r="290" spans="1:7" ht="15">
      <c r="A290" s="21">
        <v>275</v>
      </c>
      <c r="C290" s="23">
        <f t="shared" si="16"/>
        <v>0</v>
      </c>
      <c r="D290" s="23">
        <f t="shared" si="17"/>
        <v>0</v>
      </c>
      <c r="E290" s="23">
        <f t="shared" si="18"/>
        <v>0</v>
      </c>
      <c r="G290" s="23">
        <f t="shared" si="19"/>
        <v>0</v>
      </c>
    </row>
    <row r="291" spans="1:7" ht="15">
      <c r="A291" s="21">
        <v>276</v>
      </c>
      <c r="B291" s="21">
        <v>23</v>
      </c>
      <c r="C291" s="23">
        <f t="shared" si="16"/>
        <v>0</v>
      </c>
      <c r="D291" s="23">
        <f t="shared" si="17"/>
        <v>0</v>
      </c>
      <c r="E291" s="23">
        <f t="shared" si="18"/>
        <v>0</v>
      </c>
      <c r="G291" s="23">
        <f t="shared" si="19"/>
        <v>0</v>
      </c>
    </row>
    <row r="292" spans="1:7" ht="15">
      <c r="A292" s="21">
        <v>277</v>
      </c>
      <c r="C292" s="23">
        <f t="shared" si="16"/>
        <v>0</v>
      </c>
      <c r="D292" s="23">
        <f t="shared" si="17"/>
        <v>0</v>
      </c>
      <c r="E292" s="23">
        <f t="shared" si="18"/>
        <v>0</v>
      </c>
      <c r="G292" s="23">
        <f t="shared" si="19"/>
        <v>0</v>
      </c>
    </row>
    <row r="293" spans="1:7" ht="15">
      <c r="A293" s="21">
        <v>278</v>
      </c>
      <c r="C293" s="23">
        <f t="shared" si="16"/>
        <v>0</v>
      </c>
      <c r="D293" s="23">
        <f t="shared" si="17"/>
        <v>0</v>
      </c>
      <c r="E293" s="23">
        <f t="shared" si="18"/>
        <v>0</v>
      </c>
      <c r="G293" s="23">
        <f t="shared" si="19"/>
        <v>0</v>
      </c>
    </row>
    <row r="294" spans="1:7" ht="15">
      <c r="A294" s="21">
        <v>279</v>
      </c>
      <c r="C294" s="23">
        <f t="shared" si="16"/>
        <v>0</v>
      </c>
      <c r="D294" s="23">
        <f t="shared" si="17"/>
        <v>0</v>
      </c>
      <c r="E294" s="23">
        <f t="shared" si="18"/>
        <v>0</v>
      </c>
      <c r="G294" s="23">
        <f t="shared" si="19"/>
        <v>0</v>
      </c>
    </row>
    <row r="295" spans="1:7" ht="15">
      <c r="A295" s="21">
        <v>280</v>
      </c>
      <c r="C295" s="23">
        <f t="shared" si="16"/>
        <v>0</v>
      </c>
      <c r="D295" s="23">
        <f t="shared" si="17"/>
        <v>0</v>
      </c>
      <c r="E295" s="23">
        <f t="shared" si="18"/>
        <v>0</v>
      </c>
      <c r="G295" s="23">
        <f t="shared" si="19"/>
        <v>0</v>
      </c>
    </row>
    <row r="296" spans="1:7" ht="15">
      <c r="A296" s="21">
        <v>281</v>
      </c>
      <c r="C296" s="23">
        <f t="shared" si="16"/>
        <v>0</v>
      </c>
      <c r="D296" s="23">
        <f t="shared" si="17"/>
        <v>0</v>
      </c>
      <c r="E296" s="23">
        <f t="shared" si="18"/>
        <v>0</v>
      </c>
      <c r="G296" s="23">
        <f t="shared" si="19"/>
        <v>0</v>
      </c>
    </row>
    <row r="297" spans="1:7" ht="15" collapsed="1">
      <c r="A297" s="21">
        <v>282</v>
      </c>
      <c r="C297" s="23">
        <f t="shared" si="16"/>
        <v>0</v>
      </c>
      <c r="D297" s="23">
        <f t="shared" si="17"/>
        <v>0</v>
      </c>
      <c r="E297" s="23">
        <f t="shared" si="18"/>
        <v>0</v>
      </c>
      <c r="G297" s="23">
        <f t="shared" si="19"/>
        <v>0</v>
      </c>
    </row>
    <row r="298" spans="1:7" ht="15">
      <c r="A298" s="21">
        <v>283</v>
      </c>
      <c r="C298" s="23">
        <f t="shared" si="16"/>
        <v>0</v>
      </c>
      <c r="D298" s="23">
        <f t="shared" si="17"/>
        <v>0</v>
      </c>
      <c r="E298" s="23">
        <f t="shared" si="18"/>
        <v>0</v>
      </c>
      <c r="G298" s="23">
        <f t="shared" si="19"/>
        <v>0</v>
      </c>
    </row>
    <row r="299" spans="1:7" ht="15">
      <c r="A299" s="21">
        <v>284</v>
      </c>
      <c r="C299" s="23">
        <f t="shared" si="16"/>
        <v>0</v>
      </c>
      <c r="D299" s="23">
        <f t="shared" si="17"/>
        <v>0</v>
      </c>
      <c r="E299" s="23">
        <f t="shared" si="18"/>
        <v>0</v>
      </c>
      <c r="G299" s="23">
        <f t="shared" si="19"/>
        <v>0</v>
      </c>
    </row>
    <row r="300" spans="1:7" ht="15">
      <c r="A300" s="21">
        <v>285</v>
      </c>
      <c r="C300" s="23">
        <f t="shared" si="16"/>
        <v>0</v>
      </c>
      <c r="D300" s="23">
        <f t="shared" si="17"/>
        <v>0</v>
      </c>
      <c r="E300" s="23">
        <f t="shared" si="18"/>
        <v>0</v>
      </c>
      <c r="G300" s="23">
        <f t="shared" si="19"/>
        <v>0</v>
      </c>
    </row>
    <row r="301" spans="1:7" ht="15">
      <c r="A301" s="21">
        <v>286</v>
      </c>
      <c r="C301" s="23">
        <f t="shared" si="16"/>
        <v>0</v>
      </c>
      <c r="D301" s="23">
        <f t="shared" si="17"/>
        <v>0</v>
      </c>
      <c r="E301" s="23">
        <f t="shared" si="18"/>
        <v>0</v>
      </c>
      <c r="G301" s="23">
        <f t="shared" si="19"/>
        <v>0</v>
      </c>
    </row>
    <row r="302" spans="1:7" ht="15">
      <c r="A302" s="21">
        <v>287</v>
      </c>
      <c r="C302" s="23">
        <f t="shared" si="16"/>
        <v>0</v>
      </c>
      <c r="D302" s="23">
        <f t="shared" si="17"/>
        <v>0</v>
      </c>
      <c r="E302" s="23">
        <f t="shared" si="18"/>
        <v>0</v>
      </c>
      <c r="G302" s="23">
        <f t="shared" si="19"/>
        <v>0</v>
      </c>
    </row>
    <row r="303" spans="1:7" ht="15">
      <c r="A303" s="21">
        <v>288</v>
      </c>
      <c r="B303" s="21">
        <v>24</v>
      </c>
      <c r="C303" s="23">
        <f t="shared" si="16"/>
        <v>0</v>
      </c>
      <c r="D303" s="23">
        <f t="shared" si="17"/>
        <v>0</v>
      </c>
      <c r="E303" s="23">
        <f t="shared" si="18"/>
        <v>0</v>
      </c>
      <c r="G303" s="23">
        <f t="shared" si="19"/>
        <v>0</v>
      </c>
    </row>
    <row r="304" spans="1:7" ht="15">
      <c r="A304" s="21">
        <v>289</v>
      </c>
      <c r="C304" s="23">
        <f t="shared" si="16"/>
        <v>0</v>
      </c>
      <c r="D304" s="23">
        <f t="shared" si="17"/>
        <v>0</v>
      </c>
      <c r="E304" s="23">
        <f t="shared" si="18"/>
        <v>0</v>
      </c>
      <c r="G304" s="23">
        <f t="shared" si="19"/>
        <v>0</v>
      </c>
    </row>
    <row r="305" spans="1:7" ht="15">
      <c r="A305" s="21">
        <v>290</v>
      </c>
      <c r="C305" s="23">
        <f t="shared" si="16"/>
        <v>0</v>
      </c>
      <c r="D305" s="23">
        <f t="shared" si="17"/>
        <v>0</v>
      </c>
      <c r="E305" s="23">
        <f t="shared" si="18"/>
        <v>0</v>
      </c>
      <c r="G305" s="23">
        <f t="shared" si="19"/>
        <v>0</v>
      </c>
    </row>
    <row r="306" spans="1:7" ht="15">
      <c r="A306" s="21">
        <v>291</v>
      </c>
      <c r="C306" s="23">
        <f t="shared" si="16"/>
        <v>0</v>
      </c>
      <c r="D306" s="23">
        <f t="shared" si="17"/>
        <v>0</v>
      </c>
      <c r="E306" s="23">
        <f t="shared" si="18"/>
        <v>0</v>
      </c>
      <c r="G306" s="23">
        <f t="shared" si="19"/>
        <v>0</v>
      </c>
    </row>
    <row r="307" spans="1:7" ht="15" collapsed="1">
      <c r="A307" s="21">
        <v>292</v>
      </c>
      <c r="C307" s="23">
        <f t="shared" si="16"/>
        <v>0</v>
      </c>
      <c r="D307" s="23">
        <f t="shared" si="17"/>
        <v>0</v>
      </c>
      <c r="E307" s="23">
        <f t="shared" si="18"/>
        <v>0</v>
      </c>
      <c r="G307" s="23">
        <f t="shared" si="19"/>
        <v>0</v>
      </c>
    </row>
    <row r="308" spans="1:7" ht="15">
      <c r="A308" s="21">
        <v>293</v>
      </c>
      <c r="C308" s="23">
        <f t="shared" si="16"/>
        <v>0</v>
      </c>
      <c r="D308" s="23">
        <f t="shared" si="17"/>
        <v>0</v>
      </c>
      <c r="E308" s="23">
        <f t="shared" si="18"/>
        <v>0</v>
      </c>
      <c r="G308" s="23">
        <f t="shared" si="19"/>
        <v>0</v>
      </c>
    </row>
    <row r="309" spans="1:7" ht="15">
      <c r="A309" s="21">
        <v>294</v>
      </c>
      <c r="C309" s="23">
        <f t="shared" si="16"/>
        <v>0</v>
      </c>
      <c r="D309" s="23">
        <f t="shared" si="17"/>
        <v>0</v>
      </c>
      <c r="E309" s="23">
        <f t="shared" si="18"/>
        <v>0</v>
      </c>
      <c r="G309" s="23">
        <f t="shared" si="19"/>
        <v>0</v>
      </c>
    </row>
    <row r="310" spans="1:7" ht="15">
      <c r="A310" s="21">
        <v>295</v>
      </c>
      <c r="C310" s="23">
        <f t="shared" si="16"/>
        <v>0</v>
      </c>
      <c r="D310" s="23">
        <f t="shared" si="17"/>
        <v>0</v>
      </c>
      <c r="E310" s="23">
        <f t="shared" si="18"/>
        <v>0</v>
      </c>
      <c r="G310" s="23">
        <f t="shared" si="19"/>
        <v>0</v>
      </c>
    </row>
    <row r="311" spans="1:7" ht="15">
      <c r="A311" s="21">
        <v>296</v>
      </c>
      <c r="C311" s="23">
        <f t="shared" si="16"/>
        <v>0</v>
      </c>
      <c r="D311" s="23">
        <f t="shared" si="17"/>
        <v>0</v>
      </c>
      <c r="E311" s="23">
        <f t="shared" si="18"/>
        <v>0</v>
      </c>
      <c r="G311" s="23">
        <f t="shared" si="19"/>
        <v>0</v>
      </c>
    </row>
    <row r="312" spans="1:7" ht="15">
      <c r="A312" s="21">
        <v>297</v>
      </c>
      <c r="C312" s="23">
        <f t="shared" si="16"/>
        <v>0</v>
      </c>
      <c r="D312" s="23">
        <f t="shared" si="17"/>
        <v>0</v>
      </c>
      <c r="E312" s="23">
        <f t="shared" si="18"/>
        <v>0</v>
      </c>
      <c r="G312" s="23">
        <f t="shared" si="19"/>
        <v>0</v>
      </c>
    </row>
    <row r="313" spans="1:7" ht="15">
      <c r="A313" s="21">
        <v>298</v>
      </c>
      <c r="C313" s="23">
        <f t="shared" si="16"/>
        <v>0</v>
      </c>
      <c r="D313" s="23">
        <f t="shared" si="17"/>
        <v>0</v>
      </c>
      <c r="E313" s="23">
        <f t="shared" si="18"/>
        <v>0</v>
      </c>
      <c r="G313" s="23">
        <f t="shared" si="19"/>
        <v>0</v>
      </c>
    </row>
    <row r="314" spans="1:7" ht="15">
      <c r="A314" s="21">
        <v>299</v>
      </c>
      <c r="C314" s="23">
        <f t="shared" si="16"/>
        <v>0</v>
      </c>
      <c r="D314" s="23">
        <f t="shared" si="17"/>
        <v>0</v>
      </c>
      <c r="E314" s="23">
        <f t="shared" si="18"/>
        <v>0</v>
      </c>
      <c r="G314" s="23">
        <f t="shared" si="19"/>
        <v>0</v>
      </c>
    </row>
    <row r="315" spans="1:7" ht="15">
      <c r="A315" s="21">
        <v>300</v>
      </c>
      <c r="B315" s="21">
        <v>25</v>
      </c>
      <c r="C315" s="23">
        <f t="shared" si="16"/>
        <v>0</v>
      </c>
      <c r="D315" s="23">
        <f t="shared" si="17"/>
        <v>0</v>
      </c>
      <c r="E315" s="23">
        <f t="shared" si="18"/>
        <v>0</v>
      </c>
      <c r="G315" s="23">
        <f t="shared" si="19"/>
        <v>0</v>
      </c>
    </row>
    <row r="316" spans="1:7" ht="15">
      <c r="A316" s="21">
        <v>301</v>
      </c>
      <c r="C316" s="23">
        <f t="shared" si="16"/>
        <v>0</v>
      </c>
      <c r="D316" s="23">
        <f t="shared" si="17"/>
        <v>0</v>
      </c>
      <c r="E316" s="23">
        <f t="shared" si="18"/>
        <v>0</v>
      </c>
      <c r="G316" s="23">
        <f t="shared" si="19"/>
        <v>0</v>
      </c>
    </row>
    <row r="317" spans="1:7" ht="15" collapsed="1">
      <c r="A317" s="21">
        <v>302</v>
      </c>
      <c r="C317" s="23">
        <f t="shared" si="16"/>
        <v>0</v>
      </c>
      <c r="D317" s="23">
        <f t="shared" si="17"/>
        <v>0</v>
      </c>
      <c r="E317" s="23">
        <f t="shared" si="18"/>
        <v>0</v>
      </c>
      <c r="G317" s="23">
        <f t="shared" si="19"/>
        <v>0</v>
      </c>
    </row>
    <row r="318" spans="1:7" ht="15">
      <c r="A318" s="21">
        <v>303</v>
      </c>
      <c r="C318" s="23">
        <f t="shared" si="16"/>
        <v>0</v>
      </c>
      <c r="D318" s="23">
        <f t="shared" si="17"/>
        <v>0</v>
      </c>
      <c r="E318" s="23">
        <f t="shared" si="18"/>
        <v>0</v>
      </c>
      <c r="G318" s="23">
        <f t="shared" si="19"/>
        <v>0</v>
      </c>
    </row>
    <row r="319" spans="1:7" ht="15">
      <c r="A319" s="21">
        <v>304</v>
      </c>
      <c r="C319" s="23">
        <f t="shared" si="16"/>
        <v>0</v>
      </c>
      <c r="D319" s="23">
        <f t="shared" si="17"/>
        <v>0</v>
      </c>
      <c r="E319" s="23">
        <f t="shared" si="18"/>
        <v>0</v>
      </c>
      <c r="G319" s="23">
        <f t="shared" si="19"/>
        <v>0</v>
      </c>
    </row>
    <row r="320" spans="1:7" ht="15">
      <c r="A320" s="21">
        <v>305</v>
      </c>
      <c r="C320" s="23">
        <f t="shared" si="16"/>
        <v>0</v>
      </c>
      <c r="D320" s="23">
        <f t="shared" si="17"/>
        <v>0</v>
      </c>
      <c r="E320" s="23">
        <f t="shared" si="18"/>
        <v>0</v>
      </c>
      <c r="G320" s="23">
        <f t="shared" si="19"/>
        <v>0</v>
      </c>
    </row>
    <row r="321" spans="1:7" ht="15">
      <c r="A321" s="21">
        <v>306</v>
      </c>
      <c r="C321" s="23">
        <f t="shared" si="16"/>
        <v>0</v>
      </c>
      <c r="D321" s="23">
        <f t="shared" si="17"/>
        <v>0</v>
      </c>
      <c r="E321" s="23">
        <f t="shared" si="18"/>
        <v>0</v>
      </c>
      <c r="G321" s="23">
        <f t="shared" si="19"/>
        <v>0</v>
      </c>
    </row>
    <row r="322" spans="1:7" ht="15">
      <c r="A322" s="21">
        <v>307</v>
      </c>
      <c r="C322" s="23">
        <f t="shared" si="16"/>
        <v>0</v>
      </c>
      <c r="D322" s="23">
        <f t="shared" si="17"/>
        <v>0</v>
      </c>
      <c r="E322" s="23">
        <f t="shared" si="18"/>
        <v>0</v>
      </c>
      <c r="G322" s="23">
        <f t="shared" si="19"/>
        <v>0</v>
      </c>
    </row>
    <row r="323" spans="1:7" ht="15">
      <c r="A323" s="21">
        <v>308</v>
      </c>
      <c r="C323" s="23">
        <f t="shared" si="16"/>
        <v>0</v>
      </c>
      <c r="D323" s="23">
        <f t="shared" si="17"/>
        <v>0</v>
      </c>
      <c r="E323" s="23">
        <f t="shared" si="18"/>
        <v>0</v>
      </c>
      <c r="G323" s="23">
        <f t="shared" si="19"/>
        <v>0</v>
      </c>
    </row>
    <row r="324" spans="1:7" ht="15">
      <c r="A324" s="21">
        <v>309</v>
      </c>
      <c r="C324" s="23">
        <f t="shared" si="16"/>
        <v>0</v>
      </c>
      <c r="D324" s="23">
        <f t="shared" si="17"/>
        <v>0</v>
      </c>
      <c r="E324" s="23">
        <f t="shared" si="18"/>
        <v>0</v>
      </c>
      <c r="G324" s="23">
        <f t="shared" si="19"/>
        <v>0</v>
      </c>
    </row>
    <row r="325" spans="1:7" ht="15">
      <c r="A325" s="21">
        <v>310</v>
      </c>
      <c r="C325" s="23">
        <f t="shared" si="16"/>
        <v>0</v>
      </c>
      <c r="D325" s="23">
        <f t="shared" si="17"/>
        <v>0</v>
      </c>
      <c r="E325" s="23">
        <f t="shared" si="18"/>
        <v>0</v>
      </c>
      <c r="G325" s="23">
        <f t="shared" si="19"/>
        <v>0</v>
      </c>
    </row>
    <row r="326" spans="1:7" ht="15">
      <c r="A326" s="21">
        <v>311</v>
      </c>
      <c r="C326" s="23">
        <f t="shared" si="16"/>
        <v>0</v>
      </c>
      <c r="D326" s="23">
        <f t="shared" si="17"/>
        <v>0</v>
      </c>
      <c r="E326" s="23">
        <f t="shared" si="18"/>
        <v>0</v>
      </c>
      <c r="G326" s="23">
        <f t="shared" si="19"/>
        <v>0</v>
      </c>
    </row>
    <row r="327" spans="1:7" ht="15" collapsed="1">
      <c r="A327" s="21">
        <v>312</v>
      </c>
      <c r="B327" s="21">
        <v>26</v>
      </c>
      <c r="C327" s="23">
        <f t="shared" si="16"/>
        <v>0</v>
      </c>
      <c r="D327" s="23">
        <f t="shared" si="17"/>
        <v>0</v>
      </c>
      <c r="E327" s="23">
        <f t="shared" si="18"/>
        <v>0</v>
      </c>
      <c r="G327" s="23">
        <f t="shared" si="19"/>
        <v>0</v>
      </c>
    </row>
    <row r="328" spans="1:7" ht="15">
      <c r="A328" s="21">
        <v>313</v>
      </c>
      <c r="C328" s="23">
        <f t="shared" si="16"/>
        <v>0</v>
      </c>
      <c r="D328" s="23">
        <f t="shared" si="17"/>
        <v>0</v>
      </c>
      <c r="E328" s="23">
        <f t="shared" si="18"/>
        <v>0</v>
      </c>
      <c r="G328" s="23">
        <f t="shared" si="19"/>
        <v>0</v>
      </c>
    </row>
    <row r="329" spans="1:7" ht="15">
      <c r="A329" s="21">
        <v>314</v>
      </c>
      <c r="C329" s="23">
        <f t="shared" si="16"/>
        <v>0</v>
      </c>
      <c r="D329" s="23">
        <f t="shared" si="17"/>
        <v>0</v>
      </c>
      <c r="E329" s="23">
        <f t="shared" si="18"/>
        <v>0</v>
      </c>
      <c r="G329" s="23">
        <f t="shared" si="19"/>
        <v>0</v>
      </c>
    </row>
    <row r="330" spans="1:7" ht="15">
      <c r="A330" s="21">
        <v>315</v>
      </c>
      <c r="C330" s="23">
        <f t="shared" si="16"/>
        <v>0</v>
      </c>
      <c r="D330" s="23">
        <f t="shared" si="17"/>
        <v>0</v>
      </c>
      <c r="E330" s="23">
        <f t="shared" si="18"/>
        <v>0</v>
      </c>
      <c r="G330" s="23">
        <f t="shared" si="19"/>
        <v>0</v>
      </c>
    </row>
    <row r="331" spans="1:7" ht="15">
      <c r="A331" s="21">
        <v>316</v>
      </c>
      <c r="C331" s="23">
        <f t="shared" si="16"/>
        <v>0</v>
      </c>
      <c r="D331" s="23">
        <f t="shared" si="17"/>
        <v>0</v>
      </c>
      <c r="E331" s="23">
        <f t="shared" si="18"/>
        <v>0</v>
      </c>
      <c r="G331" s="23">
        <f t="shared" si="19"/>
        <v>0</v>
      </c>
    </row>
    <row r="332" spans="1:7" ht="15">
      <c r="A332" s="21">
        <v>317</v>
      </c>
      <c r="C332" s="23">
        <f t="shared" si="16"/>
        <v>0</v>
      </c>
      <c r="D332" s="23">
        <f t="shared" si="17"/>
        <v>0</v>
      </c>
      <c r="E332" s="23">
        <f t="shared" si="18"/>
        <v>0</v>
      </c>
      <c r="G332" s="23">
        <f t="shared" si="19"/>
        <v>0</v>
      </c>
    </row>
    <row r="333" spans="1:7" ht="15">
      <c r="A333" s="21">
        <v>318</v>
      </c>
      <c r="C333" s="23">
        <f t="shared" si="16"/>
        <v>0</v>
      </c>
      <c r="D333" s="23">
        <f t="shared" si="17"/>
        <v>0</v>
      </c>
      <c r="E333" s="23">
        <f t="shared" si="18"/>
        <v>0</v>
      </c>
      <c r="G333" s="23">
        <f t="shared" si="19"/>
        <v>0</v>
      </c>
    </row>
    <row r="334" spans="1:7" ht="15">
      <c r="A334" s="21">
        <v>319</v>
      </c>
      <c r="C334" s="23">
        <f t="shared" si="16"/>
        <v>0</v>
      </c>
      <c r="D334" s="23">
        <f t="shared" si="17"/>
        <v>0</v>
      </c>
      <c r="E334" s="23">
        <f t="shared" si="18"/>
        <v>0</v>
      </c>
      <c r="G334" s="23">
        <f t="shared" si="19"/>
        <v>0</v>
      </c>
    </row>
    <row r="335" spans="1:7" ht="15">
      <c r="A335" s="21">
        <v>320</v>
      </c>
      <c r="C335" s="23">
        <f t="shared" si="16"/>
        <v>0</v>
      </c>
      <c r="D335" s="23">
        <f t="shared" si="17"/>
        <v>0</v>
      </c>
      <c r="E335" s="23">
        <f t="shared" si="18"/>
        <v>0</v>
      </c>
      <c r="G335" s="23">
        <f t="shared" si="19"/>
        <v>0</v>
      </c>
    </row>
    <row r="336" spans="1:7" ht="15">
      <c r="A336" s="21">
        <v>321</v>
      </c>
      <c r="C336" s="23">
        <f t="shared" si="16"/>
        <v>0</v>
      </c>
      <c r="D336" s="23">
        <f t="shared" si="17"/>
        <v>0</v>
      </c>
      <c r="E336" s="23">
        <f t="shared" si="18"/>
        <v>0</v>
      </c>
      <c r="G336" s="23">
        <f t="shared" si="19"/>
        <v>0</v>
      </c>
    </row>
    <row r="337" spans="1:7" ht="15" collapsed="1">
      <c r="A337" s="21">
        <v>322</v>
      </c>
      <c r="C337" s="23">
        <f aca="true" t="shared" si="20" ref="C337:C400">IF((E336*D$5/100)&gt;0,(E336*D$5/100),0)/12</f>
        <v>0</v>
      </c>
      <c r="D337" s="23">
        <f aca="true" t="shared" si="21" ref="D337:D400">IF(AND(C337&gt;0,E336&gt;D337),(D$8-C337),E336)</f>
        <v>0</v>
      </c>
      <c r="E337" s="23">
        <f aca="true" t="shared" si="22" ref="E337:E400">IF((E336-D337)&gt;0,(E336-D337),0)</f>
        <v>0</v>
      </c>
      <c r="G337" s="23">
        <f aca="true" t="shared" si="23" ref="G337:G400">IF(((C337+D337)/12),((C337+D337)),0)</f>
        <v>0</v>
      </c>
    </row>
    <row r="338" spans="1:7" ht="15">
      <c r="A338" s="21">
        <v>323</v>
      </c>
      <c r="C338" s="23">
        <f t="shared" si="20"/>
        <v>0</v>
      </c>
      <c r="D338" s="23">
        <f t="shared" si="21"/>
        <v>0</v>
      </c>
      <c r="E338" s="23">
        <f t="shared" si="22"/>
        <v>0</v>
      </c>
      <c r="G338" s="23">
        <f t="shared" si="23"/>
        <v>0</v>
      </c>
    </row>
    <row r="339" spans="1:7" ht="15">
      <c r="A339" s="21">
        <v>324</v>
      </c>
      <c r="B339" s="21">
        <v>27</v>
      </c>
      <c r="C339" s="23">
        <f t="shared" si="20"/>
        <v>0</v>
      </c>
      <c r="D339" s="23">
        <f t="shared" si="21"/>
        <v>0</v>
      </c>
      <c r="E339" s="23">
        <f t="shared" si="22"/>
        <v>0</v>
      </c>
      <c r="G339" s="23">
        <f t="shared" si="23"/>
        <v>0</v>
      </c>
    </row>
    <row r="340" spans="1:7" ht="15">
      <c r="A340" s="21">
        <v>325</v>
      </c>
      <c r="C340" s="23">
        <f t="shared" si="20"/>
        <v>0</v>
      </c>
      <c r="D340" s="23">
        <f t="shared" si="21"/>
        <v>0</v>
      </c>
      <c r="E340" s="23">
        <f t="shared" si="22"/>
        <v>0</v>
      </c>
      <c r="G340" s="23">
        <f t="shared" si="23"/>
        <v>0</v>
      </c>
    </row>
    <row r="341" spans="1:7" ht="15">
      <c r="A341" s="21">
        <v>326</v>
      </c>
      <c r="C341" s="23">
        <f t="shared" si="20"/>
        <v>0</v>
      </c>
      <c r="D341" s="23">
        <f t="shared" si="21"/>
        <v>0</v>
      </c>
      <c r="E341" s="23">
        <f t="shared" si="22"/>
        <v>0</v>
      </c>
      <c r="G341" s="23">
        <f t="shared" si="23"/>
        <v>0</v>
      </c>
    </row>
    <row r="342" spans="1:7" ht="15">
      <c r="A342" s="21">
        <v>327</v>
      </c>
      <c r="C342" s="23">
        <f t="shared" si="20"/>
        <v>0</v>
      </c>
      <c r="D342" s="23">
        <f t="shared" si="21"/>
        <v>0</v>
      </c>
      <c r="E342" s="23">
        <f t="shared" si="22"/>
        <v>0</v>
      </c>
      <c r="G342" s="23">
        <f t="shared" si="23"/>
        <v>0</v>
      </c>
    </row>
    <row r="343" spans="1:7" ht="15">
      <c r="A343" s="21">
        <v>328</v>
      </c>
      <c r="C343" s="23">
        <f t="shared" si="20"/>
        <v>0</v>
      </c>
      <c r="D343" s="23">
        <f t="shared" si="21"/>
        <v>0</v>
      </c>
      <c r="E343" s="23">
        <f t="shared" si="22"/>
        <v>0</v>
      </c>
      <c r="G343" s="23">
        <f t="shared" si="23"/>
        <v>0</v>
      </c>
    </row>
    <row r="344" spans="1:7" ht="15">
      <c r="A344" s="21">
        <v>329</v>
      </c>
      <c r="C344" s="23">
        <f t="shared" si="20"/>
        <v>0</v>
      </c>
      <c r="D344" s="23">
        <f t="shared" si="21"/>
        <v>0</v>
      </c>
      <c r="E344" s="23">
        <f t="shared" si="22"/>
        <v>0</v>
      </c>
      <c r="G344" s="23">
        <f t="shared" si="23"/>
        <v>0</v>
      </c>
    </row>
    <row r="345" spans="1:7" ht="15">
      <c r="A345" s="21">
        <v>330</v>
      </c>
      <c r="C345" s="23">
        <f t="shared" si="20"/>
        <v>0</v>
      </c>
      <c r="D345" s="23">
        <f t="shared" si="21"/>
        <v>0</v>
      </c>
      <c r="E345" s="23">
        <f t="shared" si="22"/>
        <v>0</v>
      </c>
      <c r="G345" s="23">
        <f t="shared" si="23"/>
        <v>0</v>
      </c>
    </row>
    <row r="346" spans="1:7" ht="15">
      <c r="A346" s="21">
        <v>331</v>
      </c>
      <c r="C346" s="23">
        <f t="shared" si="20"/>
        <v>0</v>
      </c>
      <c r="D346" s="23">
        <f t="shared" si="21"/>
        <v>0</v>
      </c>
      <c r="E346" s="23">
        <f t="shared" si="22"/>
        <v>0</v>
      </c>
      <c r="G346" s="23">
        <f t="shared" si="23"/>
        <v>0</v>
      </c>
    </row>
    <row r="347" spans="1:7" ht="15" collapsed="1">
      <c r="A347" s="21">
        <v>332</v>
      </c>
      <c r="C347" s="23">
        <f t="shared" si="20"/>
        <v>0</v>
      </c>
      <c r="D347" s="23">
        <f t="shared" si="21"/>
        <v>0</v>
      </c>
      <c r="E347" s="23">
        <f t="shared" si="22"/>
        <v>0</v>
      </c>
      <c r="G347" s="23">
        <f t="shared" si="23"/>
        <v>0</v>
      </c>
    </row>
    <row r="348" spans="1:7" ht="15">
      <c r="A348" s="21">
        <v>333</v>
      </c>
      <c r="C348" s="23">
        <f t="shared" si="20"/>
        <v>0</v>
      </c>
      <c r="D348" s="23">
        <f t="shared" si="21"/>
        <v>0</v>
      </c>
      <c r="E348" s="23">
        <f t="shared" si="22"/>
        <v>0</v>
      </c>
      <c r="G348" s="23">
        <f t="shared" si="23"/>
        <v>0</v>
      </c>
    </row>
    <row r="349" spans="1:7" ht="15">
      <c r="A349" s="21">
        <v>334</v>
      </c>
      <c r="C349" s="23">
        <f t="shared" si="20"/>
        <v>0</v>
      </c>
      <c r="D349" s="23">
        <f t="shared" si="21"/>
        <v>0</v>
      </c>
      <c r="E349" s="23">
        <f t="shared" si="22"/>
        <v>0</v>
      </c>
      <c r="G349" s="23">
        <f t="shared" si="23"/>
        <v>0</v>
      </c>
    </row>
    <row r="350" spans="1:7" ht="15">
      <c r="A350" s="21">
        <v>335</v>
      </c>
      <c r="C350" s="23">
        <f t="shared" si="20"/>
        <v>0</v>
      </c>
      <c r="D350" s="23">
        <f t="shared" si="21"/>
        <v>0</v>
      </c>
      <c r="E350" s="23">
        <f t="shared" si="22"/>
        <v>0</v>
      </c>
      <c r="G350" s="23">
        <f t="shared" si="23"/>
        <v>0</v>
      </c>
    </row>
    <row r="351" spans="1:7" ht="15">
      <c r="A351" s="21">
        <v>336</v>
      </c>
      <c r="B351" s="21">
        <v>28</v>
      </c>
      <c r="C351" s="23">
        <f t="shared" si="20"/>
        <v>0</v>
      </c>
      <c r="D351" s="23">
        <f t="shared" si="21"/>
        <v>0</v>
      </c>
      <c r="E351" s="23">
        <f t="shared" si="22"/>
        <v>0</v>
      </c>
      <c r="G351" s="23">
        <f t="shared" si="23"/>
        <v>0</v>
      </c>
    </row>
    <row r="352" spans="1:7" ht="15">
      <c r="A352" s="21">
        <v>337</v>
      </c>
      <c r="C352" s="23">
        <f t="shared" si="20"/>
        <v>0</v>
      </c>
      <c r="D352" s="23">
        <f t="shared" si="21"/>
        <v>0</v>
      </c>
      <c r="E352" s="23">
        <f t="shared" si="22"/>
        <v>0</v>
      </c>
      <c r="G352" s="23">
        <f t="shared" si="23"/>
        <v>0</v>
      </c>
    </row>
    <row r="353" spans="1:7" ht="15">
      <c r="A353" s="21">
        <v>338</v>
      </c>
      <c r="C353" s="23">
        <f t="shared" si="20"/>
        <v>0</v>
      </c>
      <c r="D353" s="23">
        <f t="shared" si="21"/>
        <v>0</v>
      </c>
      <c r="E353" s="23">
        <f t="shared" si="22"/>
        <v>0</v>
      </c>
      <c r="G353" s="23">
        <f t="shared" si="23"/>
        <v>0</v>
      </c>
    </row>
    <row r="354" spans="1:7" ht="15">
      <c r="A354" s="21">
        <v>339</v>
      </c>
      <c r="C354" s="23">
        <f t="shared" si="20"/>
        <v>0</v>
      </c>
      <c r="D354" s="23">
        <f t="shared" si="21"/>
        <v>0</v>
      </c>
      <c r="E354" s="23">
        <f t="shared" si="22"/>
        <v>0</v>
      </c>
      <c r="G354" s="23">
        <f t="shared" si="23"/>
        <v>0</v>
      </c>
    </row>
    <row r="355" spans="1:7" ht="15">
      <c r="A355" s="21">
        <v>340</v>
      </c>
      <c r="C355" s="23">
        <f t="shared" si="20"/>
        <v>0</v>
      </c>
      <c r="D355" s="23">
        <f t="shared" si="21"/>
        <v>0</v>
      </c>
      <c r="E355" s="23">
        <f t="shared" si="22"/>
        <v>0</v>
      </c>
      <c r="G355" s="23">
        <f t="shared" si="23"/>
        <v>0</v>
      </c>
    </row>
    <row r="356" spans="1:7" ht="15">
      <c r="A356" s="21">
        <v>341</v>
      </c>
      <c r="C356" s="23">
        <f t="shared" si="20"/>
        <v>0</v>
      </c>
      <c r="D356" s="23">
        <f t="shared" si="21"/>
        <v>0</v>
      </c>
      <c r="E356" s="23">
        <f t="shared" si="22"/>
        <v>0</v>
      </c>
      <c r="G356" s="23">
        <f t="shared" si="23"/>
        <v>0</v>
      </c>
    </row>
    <row r="357" spans="1:7" ht="15" collapsed="1">
      <c r="A357" s="21">
        <v>342</v>
      </c>
      <c r="C357" s="23">
        <f t="shared" si="20"/>
        <v>0</v>
      </c>
      <c r="D357" s="23">
        <f t="shared" si="21"/>
        <v>0</v>
      </c>
      <c r="E357" s="23">
        <f t="shared" si="22"/>
        <v>0</v>
      </c>
      <c r="G357" s="23">
        <f t="shared" si="23"/>
        <v>0</v>
      </c>
    </row>
    <row r="358" spans="1:7" ht="15">
      <c r="A358" s="21">
        <v>343</v>
      </c>
      <c r="C358" s="23">
        <f t="shared" si="20"/>
        <v>0</v>
      </c>
      <c r="D358" s="23">
        <f t="shared" si="21"/>
        <v>0</v>
      </c>
      <c r="E358" s="23">
        <f t="shared" si="22"/>
        <v>0</v>
      </c>
      <c r="G358" s="23">
        <f t="shared" si="23"/>
        <v>0</v>
      </c>
    </row>
    <row r="359" spans="1:7" ht="15">
      <c r="A359" s="21">
        <v>344</v>
      </c>
      <c r="C359" s="23">
        <f t="shared" si="20"/>
        <v>0</v>
      </c>
      <c r="D359" s="23">
        <f t="shared" si="21"/>
        <v>0</v>
      </c>
      <c r="E359" s="23">
        <f t="shared" si="22"/>
        <v>0</v>
      </c>
      <c r="G359" s="23">
        <f t="shared" si="23"/>
        <v>0</v>
      </c>
    </row>
    <row r="360" spans="1:7" ht="15">
      <c r="A360" s="21">
        <v>345</v>
      </c>
      <c r="C360" s="23">
        <f t="shared" si="20"/>
        <v>0</v>
      </c>
      <c r="D360" s="23">
        <f t="shared" si="21"/>
        <v>0</v>
      </c>
      <c r="E360" s="23">
        <f t="shared" si="22"/>
        <v>0</v>
      </c>
      <c r="G360" s="23">
        <f t="shared" si="23"/>
        <v>0</v>
      </c>
    </row>
    <row r="361" spans="1:7" ht="15">
      <c r="A361" s="21">
        <v>346</v>
      </c>
      <c r="C361" s="23">
        <f t="shared" si="20"/>
        <v>0</v>
      </c>
      <c r="D361" s="23">
        <f t="shared" si="21"/>
        <v>0</v>
      </c>
      <c r="E361" s="23">
        <f t="shared" si="22"/>
        <v>0</v>
      </c>
      <c r="G361" s="23">
        <f t="shared" si="23"/>
        <v>0</v>
      </c>
    </row>
    <row r="362" spans="1:7" ht="15">
      <c r="A362" s="21">
        <v>347</v>
      </c>
      <c r="C362" s="23">
        <f t="shared" si="20"/>
        <v>0</v>
      </c>
      <c r="D362" s="23">
        <f t="shared" si="21"/>
        <v>0</v>
      </c>
      <c r="E362" s="23">
        <f t="shared" si="22"/>
        <v>0</v>
      </c>
      <c r="G362" s="23">
        <f t="shared" si="23"/>
        <v>0</v>
      </c>
    </row>
    <row r="363" spans="1:7" ht="15">
      <c r="A363" s="21">
        <v>348</v>
      </c>
      <c r="B363" s="21">
        <v>29</v>
      </c>
      <c r="C363" s="23">
        <f t="shared" si="20"/>
        <v>0</v>
      </c>
      <c r="D363" s="23">
        <f t="shared" si="21"/>
        <v>0</v>
      </c>
      <c r="E363" s="23">
        <f t="shared" si="22"/>
        <v>0</v>
      </c>
      <c r="G363" s="23">
        <f t="shared" si="23"/>
        <v>0</v>
      </c>
    </row>
    <row r="364" spans="1:7" ht="15">
      <c r="A364" s="21">
        <v>349</v>
      </c>
      <c r="C364" s="23">
        <f t="shared" si="20"/>
        <v>0</v>
      </c>
      <c r="D364" s="23">
        <f t="shared" si="21"/>
        <v>0</v>
      </c>
      <c r="E364" s="23">
        <f t="shared" si="22"/>
        <v>0</v>
      </c>
      <c r="G364" s="23">
        <f t="shared" si="23"/>
        <v>0</v>
      </c>
    </row>
    <row r="365" spans="1:7" ht="15">
      <c r="A365" s="21">
        <v>350</v>
      </c>
      <c r="C365" s="23">
        <f t="shared" si="20"/>
        <v>0</v>
      </c>
      <c r="D365" s="23">
        <f t="shared" si="21"/>
        <v>0</v>
      </c>
      <c r="E365" s="23">
        <f t="shared" si="22"/>
        <v>0</v>
      </c>
      <c r="G365" s="23">
        <f t="shared" si="23"/>
        <v>0</v>
      </c>
    </row>
    <row r="366" spans="1:7" ht="15">
      <c r="A366" s="21">
        <v>351</v>
      </c>
      <c r="C366" s="23">
        <f t="shared" si="20"/>
        <v>0</v>
      </c>
      <c r="D366" s="23">
        <f t="shared" si="21"/>
        <v>0</v>
      </c>
      <c r="E366" s="23">
        <f t="shared" si="22"/>
        <v>0</v>
      </c>
      <c r="G366" s="23">
        <f t="shared" si="23"/>
        <v>0</v>
      </c>
    </row>
    <row r="367" spans="1:7" ht="15" collapsed="1">
      <c r="A367" s="21">
        <v>352</v>
      </c>
      <c r="C367" s="23">
        <f t="shared" si="20"/>
        <v>0</v>
      </c>
      <c r="D367" s="23">
        <f t="shared" si="21"/>
        <v>0</v>
      </c>
      <c r="E367" s="23">
        <f t="shared" si="22"/>
        <v>0</v>
      </c>
      <c r="G367" s="23">
        <f t="shared" si="23"/>
        <v>0</v>
      </c>
    </row>
    <row r="368" spans="1:7" ht="15">
      <c r="A368" s="21">
        <v>353</v>
      </c>
      <c r="C368" s="23">
        <f t="shared" si="20"/>
        <v>0</v>
      </c>
      <c r="D368" s="23">
        <f t="shared" si="21"/>
        <v>0</v>
      </c>
      <c r="E368" s="23">
        <f t="shared" si="22"/>
        <v>0</v>
      </c>
      <c r="G368" s="23">
        <f t="shared" si="23"/>
        <v>0</v>
      </c>
    </row>
    <row r="369" spans="1:7" ht="15">
      <c r="A369" s="21">
        <v>354</v>
      </c>
      <c r="C369" s="23">
        <f t="shared" si="20"/>
        <v>0</v>
      </c>
      <c r="D369" s="23">
        <f t="shared" si="21"/>
        <v>0</v>
      </c>
      <c r="E369" s="23">
        <f t="shared" si="22"/>
        <v>0</v>
      </c>
      <c r="G369" s="23">
        <f t="shared" si="23"/>
        <v>0</v>
      </c>
    </row>
    <row r="370" spans="1:7" ht="15">
      <c r="A370" s="21">
        <v>355</v>
      </c>
      <c r="C370" s="23">
        <f t="shared" si="20"/>
        <v>0</v>
      </c>
      <c r="D370" s="23">
        <f t="shared" si="21"/>
        <v>0</v>
      </c>
      <c r="E370" s="23">
        <f t="shared" si="22"/>
        <v>0</v>
      </c>
      <c r="G370" s="23">
        <f t="shared" si="23"/>
        <v>0</v>
      </c>
    </row>
    <row r="371" spans="1:7" ht="15">
      <c r="A371" s="21">
        <v>356</v>
      </c>
      <c r="C371" s="23">
        <f t="shared" si="20"/>
        <v>0</v>
      </c>
      <c r="D371" s="23">
        <f t="shared" si="21"/>
        <v>0</v>
      </c>
      <c r="E371" s="23">
        <f t="shared" si="22"/>
        <v>0</v>
      </c>
      <c r="G371" s="23">
        <f t="shared" si="23"/>
        <v>0</v>
      </c>
    </row>
    <row r="372" spans="1:7" ht="15">
      <c r="A372" s="21">
        <v>357</v>
      </c>
      <c r="C372" s="23">
        <f t="shared" si="20"/>
        <v>0</v>
      </c>
      <c r="D372" s="23">
        <f t="shared" si="21"/>
        <v>0</v>
      </c>
      <c r="E372" s="23">
        <f t="shared" si="22"/>
        <v>0</v>
      </c>
      <c r="G372" s="23">
        <f t="shared" si="23"/>
        <v>0</v>
      </c>
    </row>
    <row r="373" spans="1:7" ht="15">
      <c r="A373" s="21">
        <v>358</v>
      </c>
      <c r="C373" s="23">
        <f t="shared" si="20"/>
        <v>0</v>
      </c>
      <c r="D373" s="23">
        <f t="shared" si="21"/>
        <v>0</v>
      </c>
      <c r="E373" s="23">
        <f t="shared" si="22"/>
        <v>0</v>
      </c>
      <c r="G373" s="23">
        <f t="shared" si="23"/>
        <v>0</v>
      </c>
    </row>
    <row r="374" spans="1:7" ht="15">
      <c r="A374" s="21">
        <v>359</v>
      </c>
      <c r="C374" s="23">
        <f t="shared" si="20"/>
        <v>0</v>
      </c>
      <c r="D374" s="23">
        <f t="shared" si="21"/>
        <v>0</v>
      </c>
      <c r="E374" s="23">
        <f t="shared" si="22"/>
        <v>0</v>
      </c>
      <c r="G374" s="23">
        <f t="shared" si="23"/>
        <v>0</v>
      </c>
    </row>
    <row r="375" spans="1:7" ht="15">
      <c r="A375" s="21">
        <v>360</v>
      </c>
      <c r="B375" s="21">
        <v>30</v>
      </c>
      <c r="C375" s="23">
        <f t="shared" si="20"/>
        <v>0</v>
      </c>
      <c r="D375" s="23">
        <f t="shared" si="21"/>
        <v>0</v>
      </c>
      <c r="E375" s="23">
        <f t="shared" si="22"/>
        <v>0</v>
      </c>
      <c r="G375" s="23">
        <f t="shared" si="23"/>
        <v>0</v>
      </c>
    </row>
    <row r="376" spans="1:7" ht="15">
      <c r="A376" s="21">
        <v>361</v>
      </c>
      <c r="C376" s="23">
        <f t="shared" si="20"/>
        <v>0</v>
      </c>
      <c r="D376" s="23">
        <f t="shared" si="21"/>
        <v>0</v>
      </c>
      <c r="E376" s="23">
        <f t="shared" si="22"/>
        <v>0</v>
      </c>
      <c r="G376" s="23">
        <f t="shared" si="23"/>
        <v>0</v>
      </c>
    </row>
    <row r="377" spans="1:7" ht="15" collapsed="1">
      <c r="A377" s="21">
        <v>362</v>
      </c>
      <c r="C377" s="23">
        <f t="shared" si="20"/>
        <v>0</v>
      </c>
      <c r="D377" s="23">
        <f t="shared" si="21"/>
        <v>0</v>
      </c>
      <c r="E377" s="23">
        <f t="shared" si="22"/>
        <v>0</v>
      </c>
      <c r="G377" s="23">
        <f t="shared" si="23"/>
        <v>0</v>
      </c>
    </row>
    <row r="378" spans="1:7" ht="15">
      <c r="A378" s="21">
        <v>363</v>
      </c>
      <c r="C378" s="23">
        <f t="shared" si="20"/>
        <v>0</v>
      </c>
      <c r="D378" s="23">
        <f t="shared" si="21"/>
        <v>0</v>
      </c>
      <c r="E378" s="23">
        <f t="shared" si="22"/>
        <v>0</v>
      </c>
      <c r="G378" s="23">
        <f t="shared" si="23"/>
        <v>0</v>
      </c>
    </row>
    <row r="379" spans="1:7" ht="15">
      <c r="A379" s="21">
        <v>364</v>
      </c>
      <c r="C379" s="23">
        <f t="shared" si="20"/>
        <v>0</v>
      </c>
      <c r="D379" s="23">
        <f t="shared" si="21"/>
        <v>0</v>
      </c>
      <c r="E379" s="23">
        <f t="shared" si="22"/>
        <v>0</v>
      </c>
      <c r="G379" s="23">
        <f t="shared" si="23"/>
        <v>0</v>
      </c>
    </row>
    <row r="380" spans="1:7" ht="15">
      <c r="A380" s="21">
        <v>365</v>
      </c>
      <c r="C380" s="23">
        <f t="shared" si="20"/>
        <v>0</v>
      </c>
      <c r="D380" s="23">
        <f t="shared" si="21"/>
        <v>0</v>
      </c>
      <c r="E380" s="23">
        <f t="shared" si="22"/>
        <v>0</v>
      </c>
      <c r="G380" s="23">
        <f t="shared" si="23"/>
        <v>0</v>
      </c>
    </row>
    <row r="381" spans="1:7" ht="15">
      <c r="A381" s="21">
        <v>366</v>
      </c>
      <c r="C381" s="23">
        <f t="shared" si="20"/>
        <v>0</v>
      </c>
      <c r="D381" s="23">
        <f t="shared" si="21"/>
        <v>0</v>
      </c>
      <c r="E381" s="23">
        <f t="shared" si="22"/>
        <v>0</v>
      </c>
      <c r="G381" s="23">
        <f t="shared" si="23"/>
        <v>0</v>
      </c>
    </row>
    <row r="382" spans="1:7" ht="15">
      <c r="A382" s="21">
        <v>367</v>
      </c>
      <c r="C382" s="23">
        <f t="shared" si="20"/>
        <v>0</v>
      </c>
      <c r="D382" s="23">
        <f t="shared" si="21"/>
        <v>0</v>
      </c>
      <c r="E382" s="23">
        <f t="shared" si="22"/>
        <v>0</v>
      </c>
      <c r="G382" s="23">
        <f t="shared" si="23"/>
        <v>0</v>
      </c>
    </row>
    <row r="383" spans="1:7" ht="15">
      <c r="A383" s="21">
        <v>368</v>
      </c>
      <c r="C383" s="23">
        <f t="shared" si="20"/>
        <v>0</v>
      </c>
      <c r="D383" s="23">
        <f t="shared" si="21"/>
        <v>0</v>
      </c>
      <c r="E383" s="23">
        <f t="shared" si="22"/>
        <v>0</v>
      </c>
      <c r="G383" s="23">
        <f t="shared" si="23"/>
        <v>0</v>
      </c>
    </row>
    <row r="384" spans="1:7" ht="15">
      <c r="A384" s="21">
        <v>369</v>
      </c>
      <c r="C384" s="23">
        <f t="shared" si="20"/>
        <v>0</v>
      </c>
      <c r="D384" s="23">
        <f t="shared" si="21"/>
        <v>0</v>
      </c>
      <c r="E384" s="23">
        <f t="shared" si="22"/>
        <v>0</v>
      </c>
      <c r="G384" s="23">
        <f t="shared" si="23"/>
        <v>0</v>
      </c>
    </row>
    <row r="385" spans="1:7" ht="15">
      <c r="A385" s="21">
        <v>370</v>
      </c>
      <c r="C385" s="23">
        <f t="shared" si="20"/>
        <v>0</v>
      </c>
      <c r="D385" s="23">
        <f t="shared" si="21"/>
        <v>0</v>
      </c>
      <c r="E385" s="23">
        <f t="shared" si="22"/>
        <v>0</v>
      </c>
      <c r="G385" s="23">
        <f t="shared" si="23"/>
        <v>0</v>
      </c>
    </row>
    <row r="386" spans="1:7" ht="15">
      <c r="A386" s="21">
        <v>371</v>
      </c>
      <c r="C386" s="23">
        <f t="shared" si="20"/>
        <v>0</v>
      </c>
      <c r="D386" s="23">
        <f t="shared" si="21"/>
        <v>0</v>
      </c>
      <c r="E386" s="23">
        <f t="shared" si="22"/>
        <v>0</v>
      </c>
      <c r="G386" s="23">
        <f t="shared" si="23"/>
        <v>0</v>
      </c>
    </row>
    <row r="387" spans="1:7" ht="15" collapsed="1">
      <c r="A387" s="21">
        <v>372</v>
      </c>
      <c r="B387" s="21">
        <v>31</v>
      </c>
      <c r="C387" s="23">
        <f t="shared" si="20"/>
        <v>0</v>
      </c>
      <c r="D387" s="23">
        <f t="shared" si="21"/>
        <v>0</v>
      </c>
      <c r="E387" s="23">
        <f t="shared" si="22"/>
        <v>0</v>
      </c>
      <c r="G387" s="23">
        <f t="shared" si="23"/>
        <v>0</v>
      </c>
    </row>
    <row r="388" spans="1:7" ht="15">
      <c r="A388" s="21">
        <v>373</v>
      </c>
      <c r="C388" s="23">
        <f t="shared" si="20"/>
        <v>0</v>
      </c>
      <c r="D388" s="23">
        <f t="shared" si="21"/>
        <v>0</v>
      </c>
      <c r="E388" s="23">
        <f t="shared" si="22"/>
        <v>0</v>
      </c>
      <c r="G388" s="23">
        <f t="shared" si="23"/>
        <v>0</v>
      </c>
    </row>
    <row r="389" spans="1:7" ht="15">
      <c r="A389" s="21">
        <v>374</v>
      </c>
      <c r="C389" s="23">
        <f t="shared" si="20"/>
        <v>0</v>
      </c>
      <c r="D389" s="23">
        <f t="shared" si="21"/>
        <v>0</v>
      </c>
      <c r="E389" s="23">
        <f t="shared" si="22"/>
        <v>0</v>
      </c>
      <c r="G389" s="23">
        <f t="shared" si="23"/>
        <v>0</v>
      </c>
    </row>
    <row r="390" spans="1:7" ht="15">
      <c r="A390" s="21">
        <v>375</v>
      </c>
      <c r="C390" s="23">
        <f t="shared" si="20"/>
        <v>0</v>
      </c>
      <c r="D390" s="23">
        <f t="shared" si="21"/>
        <v>0</v>
      </c>
      <c r="E390" s="23">
        <f t="shared" si="22"/>
        <v>0</v>
      </c>
      <c r="G390" s="23">
        <f t="shared" si="23"/>
        <v>0</v>
      </c>
    </row>
    <row r="391" spans="1:7" ht="15">
      <c r="A391" s="21">
        <v>376</v>
      </c>
      <c r="C391" s="23">
        <f t="shared" si="20"/>
        <v>0</v>
      </c>
      <c r="D391" s="23">
        <f t="shared" si="21"/>
        <v>0</v>
      </c>
      <c r="E391" s="23">
        <f t="shared" si="22"/>
        <v>0</v>
      </c>
      <c r="G391" s="23">
        <f t="shared" si="23"/>
        <v>0</v>
      </c>
    </row>
    <row r="392" spans="1:7" ht="15">
      <c r="A392" s="21">
        <v>377</v>
      </c>
      <c r="C392" s="23">
        <f t="shared" si="20"/>
        <v>0</v>
      </c>
      <c r="D392" s="23">
        <f t="shared" si="21"/>
        <v>0</v>
      </c>
      <c r="E392" s="23">
        <f t="shared" si="22"/>
        <v>0</v>
      </c>
      <c r="G392" s="23">
        <f t="shared" si="23"/>
        <v>0</v>
      </c>
    </row>
    <row r="393" spans="1:7" ht="15">
      <c r="A393" s="21">
        <v>378</v>
      </c>
      <c r="C393" s="23">
        <f t="shared" si="20"/>
        <v>0</v>
      </c>
      <c r="D393" s="23">
        <f t="shared" si="21"/>
        <v>0</v>
      </c>
      <c r="E393" s="23">
        <f t="shared" si="22"/>
        <v>0</v>
      </c>
      <c r="G393" s="23">
        <f t="shared" si="23"/>
        <v>0</v>
      </c>
    </row>
    <row r="394" spans="1:7" ht="15">
      <c r="A394" s="21">
        <v>379</v>
      </c>
      <c r="C394" s="23">
        <f t="shared" si="20"/>
        <v>0</v>
      </c>
      <c r="D394" s="23">
        <f t="shared" si="21"/>
        <v>0</v>
      </c>
      <c r="E394" s="23">
        <f t="shared" si="22"/>
        <v>0</v>
      </c>
      <c r="G394" s="23">
        <f t="shared" si="23"/>
        <v>0</v>
      </c>
    </row>
    <row r="395" spans="1:7" ht="15">
      <c r="A395" s="21">
        <v>380</v>
      </c>
      <c r="C395" s="23">
        <f t="shared" si="20"/>
        <v>0</v>
      </c>
      <c r="D395" s="23">
        <f t="shared" si="21"/>
        <v>0</v>
      </c>
      <c r="E395" s="23">
        <f t="shared" si="22"/>
        <v>0</v>
      </c>
      <c r="G395" s="23">
        <f t="shared" si="23"/>
        <v>0</v>
      </c>
    </row>
    <row r="396" spans="1:7" ht="15">
      <c r="A396" s="21">
        <v>381</v>
      </c>
      <c r="C396" s="23">
        <f t="shared" si="20"/>
        <v>0</v>
      </c>
      <c r="D396" s="23">
        <f t="shared" si="21"/>
        <v>0</v>
      </c>
      <c r="E396" s="23">
        <f t="shared" si="22"/>
        <v>0</v>
      </c>
      <c r="G396" s="23">
        <f t="shared" si="23"/>
        <v>0</v>
      </c>
    </row>
    <row r="397" spans="1:7" ht="15" collapsed="1">
      <c r="A397" s="21">
        <v>382</v>
      </c>
      <c r="C397" s="23">
        <f t="shared" si="20"/>
        <v>0</v>
      </c>
      <c r="D397" s="23">
        <f t="shared" si="21"/>
        <v>0</v>
      </c>
      <c r="E397" s="23">
        <f t="shared" si="22"/>
        <v>0</v>
      </c>
      <c r="G397" s="23">
        <f t="shared" si="23"/>
        <v>0</v>
      </c>
    </row>
    <row r="398" spans="1:7" ht="15">
      <c r="A398" s="21">
        <v>383</v>
      </c>
      <c r="C398" s="23">
        <f t="shared" si="20"/>
        <v>0</v>
      </c>
      <c r="D398" s="23">
        <f t="shared" si="21"/>
        <v>0</v>
      </c>
      <c r="E398" s="23">
        <f t="shared" si="22"/>
        <v>0</v>
      </c>
      <c r="G398" s="23">
        <f t="shared" si="23"/>
        <v>0</v>
      </c>
    </row>
    <row r="399" spans="1:7" ht="15">
      <c r="A399" s="21">
        <v>384</v>
      </c>
      <c r="B399" s="21">
        <v>32</v>
      </c>
      <c r="C399" s="23">
        <f t="shared" si="20"/>
        <v>0</v>
      </c>
      <c r="D399" s="23">
        <f t="shared" si="21"/>
        <v>0</v>
      </c>
      <c r="E399" s="23">
        <f t="shared" si="22"/>
        <v>0</v>
      </c>
      <c r="G399" s="23">
        <f t="shared" si="23"/>
        <v>0</v>
      </c>
    </row>
    <row r="400" spans="1:7" ht="15">
      <c r="A400" s="21">
        <v>385</v>
      </c>
      <c r="C400" s="23">
        <f t="shared" si="20"/>
        <v>0</v>
      </c>
      <c r="D400" s="23">
        <f t="shared" si="21"/>
        <v>0</v>
      </c>
      <c r="E400" s="23">
        <f t="shared" si="22"/>
        <v>0</v>
      </c>
      <c r="G400" s="23">
        <f t="shared" si="23"/>
        <v>0</v>
      </c>
    </row>
    <row r="401" spans="1:7" ht="15">
      <c r="A401" s="21">
        <v>386</v>
      </c>
      <c r="C401" s="23">
        <f aca="true" t="shared" si="24" ref="C401:C464">IF((E400*D$5/100)&gt;0,(E400*D$5/100),0)/12</f>
        <v>0</v>
      </c>
      <c r="D401" s="23">
        <f aca="true" t="shared" si="25" ref="D401:D464">IF(AND(C401&gt;0,E400&gt;D401),(D$8-C401),E400)</f>
        <v>0</v>
      </c>
      <c r="E401" s="23">
        <f aca="true" t="shared" si="26" ref="E401:E464">IF((E400-D401)&gt;0,(E400-D401),0)</f>
        <v>0</v>
      </c>
      <c r="G401" s="23">
        <f aca="true" t="shared" si="27" ref="G401:G464">IF(((C401+D401)/12),((C401+D401)),0)</f>
        <v>0</v>
      </c>
    </row>
    <row r="402" spans="1:7" ht="15">
      <c r="A402" s="21">
        <v>387</v>
      </c>
      <c r="C402" s="23">
        <f t="shared" si="24"/>
        <v>0</v>
      </c>
      <c r="D402" s="23">
        <f t="shared" si="25"/>
        <v>0</v>
      </c>
      <c r="E402" s="23">
        <f t="shared" si="26"/>
        <v>0</v>
      </c>
      <c r="G402" s="23">
        <f t="shared" si="27"/>
        <v>0</v>
      </c>
    </row>
    <row r="403" spans="1:7" ht="15">
      <c r="A403" s="21">
        <v>388</v>
      </c>
      <c r="C403" s="23">
        <f t="shared" si="24"/>
        <v>0</v>
      </c>
      <c r="D403" s="23">
        <f t="shared" si="25"/>
        <v>0</v>
      </c>
      <c r="E403" s="23">
        <f t="shared" si="26"/>
        <v>0</v>
      </c>
      <c r="G403" s="23">
        <f t="shared" si="27"/>
        <v>0</v>
      </c>
    </row>
    <row r="404" spans="1:7" ht="15">
      <c r="A404" s="21">
        <v>389</v>
      </c>
      <c r="C404" s="23">
        <f t="shared" si="24"/>
        <v>0</v>
      </c>
      <c r="D404" s="23">
        <f t="shared" si="25"/>
        <v>0</v>
      </c>
      <c r="E404" s="23">
        <f t="shared" si="26"/>
        <v>0</v>
      </c>
      <c r="G404" s="23">
        <f t="shared" si="27"/>
        <v>0</v>
      </c>
    </row>
    <row r="405" spans="1:7" ht="15">
      <c r="A405" s="21">
        <v>390</v>
      </c>
      <c r="C405" s="23">
        <f t="shared" si="24"/>
        <v>0</v>
      </c>
      <c r="D405" s="23">
        <f t="shared" si="25"/>
        <v>0</v>
      </c>
      <c r="E405" s="23">
        <f t="shared" si="26"/>
        <v>0</v>
      </c>
      <c r="G405" s="23">
        <f t="shared" si="27"/>
        <v>0</v>
      </c>
    </row>
    <row r="406" spans="1:7" ht="15" collapsed="1">
      <c r="A406" s="21">
        <v>391</v>
      </c>
      <c r="C406" s="23">
        <f t="shared" si="24"/>
        <v>0</v>
      </c>
      <c r="D406" s="23">
        <f t="shared" si="25"/>
        <v>0</v>
      </c>
      <c r="E406" s="23">
        <f t="shared" si="26"/>
        <v>0</v>
      </c>
      <c r="G406" s="23">
        <f t="shared" si="27"/>
        <v>0</v>
      </c>
    </row>
    <row r="407" spans="1:7" ht="15">
      <c r="A407" s="21">
        <v>392</v>
      </c>
      <c r="C407" s="23">
        <f t="shared" si="24"/>
        <v>0</v>
      </c>
      <c r="D407" s="23">
        <f t="shared" si="25"/>
        <v>0</v>
      </c>
      <c r="E407" s="23">
        <f t="shared" si="26"/>
        <v>0</v>
      </c>
      <c r="G407" s="23">
        <f t="shared" si="27"/>
        <v>0</v>
      </c>
    </row>
    <row r="408" spans="1:7" ht="15">
      <c r="A408" s="21">
        <v>393</v>
      </c>
      <c r="C408" s="23">
        <f t="shared" si="24"/>
        <v>0</v>
      </c>
      <c r="D408" s="23">
        <f t="shared" si="25"/>
        <v>0</v>
      </c>
      <c r="E408" s="23">
        <f t="shared" si="26"/>
        <v>0</v>
      </c>
      <c r="G408" s="23">
        <f t="shared" si="27"/>
        <v>0</v>
      </c>
    </row>
    <row r="409" spans="1:7" ht="15">
      <c r="A409" s="21">
        <v>394</v>
      </c>
      <c r="C409" s="23">
        <f t="shared" si="24"/>
        <v>0</v>
      </c>
      <c r="D409" s="23">
        <f t="shared" si="25"/>
        <v>0</v>
      </c>
      <c r="E409" s="23">
        <f t="shared" si="26"/>
        <v>0</v>
      </c>
      <c r="G409" s="23">
        <f t="shared" si="27"/>
        <v>0</v>
      </c>
    </row>
    <row r="410" spans="1:7" ht="15">
      <c r="A410" s="21">
        <v>395</v>
      </c>
      <c r="C410" s="23">
        <f t="shared" si="24"/>
        <v>0</v>
      </c>
      <c r="D410" s="23">
        <f t="shared" si="25"/>
        <v>0</v>
      </c>
      <c r="E410" s="23">
        <f t="shared" si="26"/>
        <v>0</v>
      </c>
      <c r="G410" s="23">
        <f t="shared" si="27"/>
        <v>0</v>
      </c>
    </row>
    <row r="411" spans="1:7" ht="15">
      <c r="A411" s="21">
        <v>396</v>
      </c>
      <c r="B411" s="21">
        <v>33</v>
      </c>
      <c r="C411" s="23">
        <f t="shared" si="24"/>
        <v>0</v>
      </c>
      <c r="D411" s="23">
        <f t="shared" si="25"/>
        <v>0</v>
      </c>
      <c r="E411" s="23">
        <f t="shared" si="26"/>
        <v>0</v>
      </c>
      <c r="G411" s="23">
        <f t="shared" si="27"/>
        <v>0</v>
      </c>
    </row>
    <row r="412" spans="1:7" ht="15">
      <c r="A412" s="21">
        <v>397</v>
      </c>
      <c r="C412" s="23">
        <f t="shared" si="24"/>
        <v>0</v>
      </c>
      <c r="D412" s="23">
        <f t="shared" si="25"/>
        <v>0</v>
      </c>
      <c r="E412" s="23">
        <f t="shared" si="26"/>
        <v>0</v>
      </c>
      <c r="G412" s="23">
        <f t="shared" si="27"/>
        <v>0</v>
      </c>
    </row>
    <row r="413" spans="1:7" ht="15">
      <c r="A413" s="21">
        <v>398</v>
      </c>
      <c r="C413" s="23">
        <f t="shared" si="24"/>
        <v>0</v>
      </c>
      <c r="D413" s="23">
        <f t="shared" si="25"/>
        <v>0</v>
      </c>
      <c r="E413" s="23">
        <f t="shared" si="26"/>
        <v>0</v>
      </c>
      <c r="G413" s="23">
        <f t="shared" si="27"/>
        <v>0</v>
      </c>
    </row>
    <row r="414" spans="1:7" ht="15">
      <c r="A414" s="21">
        <v>399</v>
      </c>
      <c r="C414" s="23">
        <f t="shared" si="24"/>
        <v>0</v>
      </c>
      <c r="D414" s="23">
        <f t="shared" si="25"/>
        <v>0</v>
      </c>
      <c r="E414" s="23">
        <f t="shared" si="26"/>
        <v>0</v>
      </c>
      <c r="G414" s="23">
        <f t="shared" si="27"/>
        <v>0</v>
      </c>
    </row>
    <row r="415" spans="1:7" ht="15">
      <c r="A415" s="21">
        <v>400</v>
      </c>
      <c r="C415" s="23">
        <f t="shared" si="24"/>
        <v>0</v>
      </c>
      <c r="D415" s="23">
        <f t="shared" si="25"/>
        <v>0</v>
      </c>
      <c r="E415" s="23">
        <f t="shared" si="26"/>
        <v>0</v>
      </c>
      <c r="G415" s="23">
        <f t="shared" si="27"/>
        <v>0</v>
      </c>
    </row>
    <row r="416" spans="1:7" ht="15">
      <c r="A416" s="21">
        <v>401</v>
      </c>
      <c r="C416" s="23">
        <f t="shared" si="24"/>
        <v>0</v>
      </c>
      <c r="D416" s="23">
        <f t="shared" si="25"/>
        <v>0</v>
      </c>
      <c r="E416" s="23">
        <f t="shared" si="26"/>
        <v>0</v>
      </c>
      <c r="G416" s="23">
        <f t="shared" si="27"/>
        <v>0</v>
      </c>
    </row>
    <row r="417" spans="1:7" ht="15">
      <c r="A417" s="21">
        <v>402</v>
      </c>
      <c r="C417" s="23">
        <f t="shared" si="24"/>
        <v>0</v>
      </c>
      <c r="D417" s="23">
        <f t="shared" si="25"/>
        <v>0</v>
      </c>
      <c r="E417" s="23">
        <f t="shared" si="26"/>
        <v>0</v>
      </c>
      <c r="G417" s="23">
        <f t="shared" si="27"/>
        <v>0</v>
      </c>
    </row>
    <row r="418" spans="1:7" ht="15">
      <c r="A418" s="21">
        <v>403</v>
      </c>
      <c r="C418" s="23">
        <f t="shared" si="24"/>
        <v>0</v>
      </c>
      <c r="D418" s="23">
        <f t="shared" si="25"/>
        <v>0</v>
      </c>
      <c r="E418" s="23">
        <f t="shared" si="26"/>
        <v>0</v>
      </c>
      <c r="G418" s="23">
        <f t="shared" si="27"/>
        <v>0</v>
      </c>
    </row>
    <row r="419" spans="1:7" ht="15">
      <c r="A419" s="21">
        <v>404</v>
      </c>
      <c r="C419" s="23">
        <f t="shared" si="24"/>
        <v>0</v>
      </c>
      <c r="D419" s="23">
        <f t="shared" si="25"/>
        <v>0</v>
      </c>
      <c r="E419" s="23">
        <f t="shared" si="26"/>
        <v>0</v>
      </c>
      <c r="G419" s="23">
        <f t="shared" si="27"/>
        <v>0</v>
      </c>
    </row>
    <row r="420" spans="1:7" ht="15">
      <c r="A420" s="21">
        <v>405</v>
      </c>
      <c r="C420" s="23">
        <f t="shared" si="24"/>
        <v>0</v>
      </c>
      <c r="D420" s="23">
        <f t="shared" si="25"/>
        <v>0</v>
      </c>
      <c r="E420" s="23">
        <f t="shared" si="26"/>
        <v>0</v>
      </c>
      <c r="G420" s="23">
        <f t="shared" si="27"/>
        <v>0</v>
      </c>
    </row>
    <row r="421" spans="1:7" ht="15">
      <c r="A421" s="21">
        <v>406</v>
      </c>
      <c r="C421" s="23">
        <f t="shared" si="24"/>
        <v>0</v>
      </c>
      <c r="D421" s="23">
        <f t="shared" si="25"/>
        <v>0</v>
      </c>
      <c r="E421" s="23">
        <f t="shared" si="26"/>
        <v>0</v>
      </c>
      <c r="G421" s="23">
        <f t="shared" si="27"/>
        <v>0</v>
      </c>
    </row>
    <row r="422" spans="1:7" ht="15">
      <c r="A422" s="21">
        <v>407</v>
      </c>
      <c r="C422" s="23">
        <f t="shared" si="24"/>
        <v>0</v>
      </c>
      <c r="D422" s="23">
        <f t="shared" si="25"/>
        <v>0</v>
      </c>
      <c r="E422" s="23">
        <f t="shared" si="26"/>
        <v>0</v>
      </c>
      <c r="G422" s="23">
        <f t="shared" si="27"/>
        <v>0</v>
      </c>
    </row>
    <row r="423" spans="1:7" ht="15">
      <c r="A423" s="21">
        <v>408</v>
      </c>
      <c r="B423" s="21">
        <v>34</v>
      </c>
      <c r="C423" s="23">
        <f t="shared" si="24"/>
        <v>0</v>
      </c>
      <c r="D423" s="23">
        <f t="shared" si="25"/>
        <v>0</v>
      </c>
      <c r="E423" s="23">
        <f t="shared" si="26"/>
        <v>0</v>
      </c>
      <c r="G423" s="23">
        <f t="shared" si="27"/>
        <v>0</v>
      </c>
    </row>
    <row r="424" spans="1:7" ht="15">
      <c r="A424" s="21">
        <v>409</v>
      </c>
      <c r="C424" s="23">
        <f t="shared" si="24"/>
        <v>0</v>
      </c>
      <c r="D424" s="23">
        <f t="shared" si="25"/>
        <v>0</v>
      </c>
      <c r="E424" s="23">
        <f t="shared" si="26"/>
        <v>0</v>
      </c>
      <c r="G424" s="23">
        <f t="shared" si="27"/>
        <v>0</v>
      </c>
    </row>
    <row r="425" spans="1:7" ht="15">
      <c r="A425" s="21">
        <v>410</v>
      </c>
      <c r="C425" s="23">
        <f t="shared" si="24"/>
        <v>0</v>
      </c>
      <c r="D425" s="23">
        <f t="shared" si="25"/>
        <v>0</v>
      </c>
      <c r="E425" s="23">
        <f t="shared" si="26"/>
        <v>0</v>
      </c>
      <c r="G425" s="23">
        <f t="shared" si="27"/>
        <v>0</v>
      </c>
    </row>
    <row r="426" spans="1:7" ht="15">
      <c r="A426" s="21">
        <v>411</v>
      </c>
      <c r="C426" s="23">
        <f t="shared" si="24"/>
        <v>0</v>
      </c>
      <c r="D426" s="23">
        <f t="shared" si="25"/>
        <v>0</v>
      </c>
      <c r="E426" s="23">
        <f t="shared" si="26"/>
        <v>0</v>
      </c>
      <c r="G426" s="23">
        <f t="shared" si="27"/>
        <v>0</v>
      </c>
    </row>
    <row r="427" spans="1:7" ht="15">
      <c r="A427" s="21">
        <v>412</v>
      </c>
      <c r="C427" s="23">
        <f t="shared" si="24"/>
        <v>0</v>
      </c>
      <c r="D427" s="23">
        <f t="shared" si="25"/>
        <v>0</v>
      </c>
      <c r="E427" s="23">
        <f t="shared" si="26"/>
        <v>0</v>
      </c>
      <c r="G427" s="23">
        <f t="shared" si="27"/>
        <v>0</v>
      </c>
    </row>
    <row r="428" spans="1:7" ht="15">
      <c r="A428" s="21">
        <v>413</v>
      </c>
      <c r="C428" s="23">
        <f t="shared" si="24"/>
        <v>0</v>
      </c>
      <c r="D428" s="23">
        <f t="shared" si="25"/>
        <v>0</v>
      </c>
      <c r="E428" s="23">
        <f t="shared" si="26"/>
        <v>0</v>
      </c>
      <c r="G428" s="23">
        <f t="shared" si="27"/>
        <v>0</v>
      </c>
    </row>
    <row r="429" spans="1:7" ht="15">
      <c r="A429" s="21">
        <v>414</v>
      </c>
      <c r="C429" s="23">
        <f t="shared" si="24"/>
        <v>0</v>
      </c>
      <c r="D429" s="23">
        <f t="shared" si="25"/>
        <v>0</v>
      </c>
      <c r="E429" s="23">
        <f t="shared" si="26"/>
        <v>0</v>
      </c>
      <c r="G429" s="23">
        <f t="shared" si="27"/>
        <v>0</v>
      </c>
    </row>
    <row r="430" spans="1:7" ht="15">
      <c r="A430" s="21">
        <v>415</v>
      </c>
      <c r="C430" s="23">
        <f t="shared" si="24"/>
        <v>0</v>
      </c>
      <c r="D430" s="23">
        <f t="shared" si="25"/>
        <v>0</v>
      </c>
      <c r="E430" s="23">
        <f t="shared" si="26"/>
        <v>0</v>
      </c>
      <c r="G430" s="23">
        <f t="shared" si="27"/>
        <v>0</v>
      </c>
    </row>
    <row r="431" spans="1:7" ht="15">
      <c r="A431" s="21">
        <v>416</v>
      </c>
      <c r="C431" s="23">
        <f t="shared" si="24"/>
        <v>0</v>
      </c>
      <c r="D431" s="23">
        <f t="shared" si="25"/>
        <v>0</v>
      </c>
      <c r="E431" s="23">
        <f t="shared" si="26"/>
        <v>0</v>
      </c>
      <c r="G431" s="23">
        <f t="shared" si="27"/>
        <v>0</v>
      </c>
    </row>
    <row r="432" spans="1:7" ht="15">
      <c r="A432" s="21">
        <v>417</v>
      </c>
      <c r="C432" s="23">
        <f t="shared" si="24"/>
        <v>0</v>
      </c>
      <c r="D432" s="23">
        <f t="shared" si="25"/>
        <v>0</v>
      </c>
      <c r="E432" s="23">
        <f t="shared" si="26"/>
        <v>0</v>
      </c>
      <c r="G432" s="23">
        <f t="shared" si="27"/>
        <v>0</v>
      </c>
    </row>
    <row r="433" spans="1:7" ht="15">
      <c r="A433" s="21">
        <v>418</v>
      </c>
      <c r="C433" s="23">
        <f t="shared" si="24"/>
        <v>0</v>
      </c>
      <c r="D433" s="23">
        <f t="shared" si="25"/>
        <v>0</v>
      </c>
      <c r="E433" s="23">
        <f t="shared" si="26"/>
        <v>0</v>
      </c>
      <c r="G433" s="23">
        <f t="shared" si="27"/>
        <v>0</v>
      </c>
    </row>
    <row r="434" spans="1:7" ht="15">
      <c r="A434" s="21">
        <v>419</v>
      </c>
      <c r="C434" s="23">
        <f t="shared" si="24"/>
        <v>0</v>
      </c>
      <c r="D434" s="23">
        <f t="shared" si="25"/>
        <v>0</v>
      </c>
      <c r="E434" s="23">
        <f t="shared" si="26"/>
        <v>0</v>
      </c>
      <c r="G434" s="23">
        <f t="shared" si="27"/>
        <v>0</v>
      </c>
    </row>
    <row r="435" spans="1:7" ht="15">
      <c r="A435" s="21">
        <v>420</v>
      </c>
      <c r="B435" s="21">
        <v>35</v>
      </c>
      <c r="C435" s="23">
        <f t="shared" si="24"/>
        <v>0</v>
      </c>
      <c r="D435" s="23">
        <f t="shared" si="25"/>
        <v>0</v>
      </c>
      <c r="E435" s="23">
        <f t="shared" si="26"/>
        <v>0</v>
      </c>
      <c r="G435" s="23">
        <f t="shared" si="27"/>
        <v>0</v>
      </c>
    </row>
    <row r="436" spans="1:7" ht="15">
      <c r="A436" s="21">
        <v>421</v>
      </c>
      <c r="C436" s="23">
        <f t="shared" si="24"/>
        <v>0</v>
      </c>
      <c r="D436" s="23">
        <f t="shared" si="25"/>
        <v>0</v>
      </c>
      <c r="E436" s="23">
        <f t="shared" si="26"/>
        <v>0</v>
      </c>
      <c r="G436" s="23">
        <f t="shared" si="27"/>
        <v>0</v>
      </c>
    </row>
    <row r="437" spans="1:7" ht="15">
      <c r="A437" s="21">
        <v>422</v>
      </c>
      <c r="C437" s="23">
        <f t="shared" si="24"/>
        <v>0</v>
      </c>
      <c r="D437" s="23">
        <f t="shared" si="25"/>
        <v>0</v>
      </c>
      <c r="E437" s="23">
        <f t="shared" si="26"/>
        <v>0</v>
      </c>
      <c r="G437" s="23">
        <f t="shared" si="27"/>
        <v>0</v>
      </c>
    </row>
    <row r="438" spans="1:7" ht="15">
      <c r="A438" s="21">
        <v>423</v>
      </c>
      <c r="C438" s="23">
        <f t="shared" si="24"/>
        <v>0</v>
      </c>
      <c r="D438" s="23">
        <f t="shared" si="25"/>
        <v>0</v>
      </c>
      <c r="E438" s="23">
        <f t="shared" si="26"/>
        <v>0</v>
      </c>
      <c r="G438" s="23">
        <f t="shared" si="27"/>
        <v>0</v>
      </c>
    </row>
    <row r="439" spans="1:7" ht="15">
      <c r="A439" s="21">
        <v>424</v>
      </c>
      <c r="C439" s="23">
        <f t="shared" si="24"/>
        <v>0</v>
      </c>
      <c r="D439" s="23">
        <f t="shared" si="25"/>
        <v>0</v>
      </c>
      <c r="E439" s="23">
        <f t="shared" si="26"/>
        <v>0</v>
      </c>
      <c r="G439" s="23">
        <f t="shared" si="27"/>
        <v>0</v>
      </c>
    </row>
    <row r="440" spans="1:7" ht="15">
      <c r="A440" s="21">
        <v>425</v>
      </c>
      <c r="C440" s="23">
        <f t="shared" si="24"/>
        <v>0</v>
      </c>
      <c r="D440" s="23">
        <f t="shared" si="25"/>
        <v>0</v>
      </c>
      <c r="E440" s="23">
        <f t="shared" si="26"/>
        <v>0</v>
      </c>
      <c r="G440" s="23">
        <f t="shared" si="27"/>
        <v>0</v>
      </c>
    </row>
    <row r="441" spans="1:7" ht="15">
      <c r="A441" s="21">
        <v>426</v>
      </c>
      <c r="C441" s="23">
        <f t="shared" si="24"/>
        <v>0</v>
      </c>
      <c r="D441" s="23">
        <f t="shared" si="25"/>
        <v>0</v>
      </c>
      <c r="E441" s="23">
        <f t="shared" si="26"/>
        <v>0</v>
      </c>
      <c r="G441" s="23">
        <f t="shared" si="27"/>
        <v>0</v>
      </c>
    </row>
    <row r="442" spans="1:7" ht="15">
      <c r="A442" s="21">
        <v>427</v>
      </c>
      <c r="C442" s="23">
        <f t="shared" si="24"/>
        <v>0</v>
      </c>
      <c r="D442" s="23">
        <f t="shared" si="25"/>
        <v>0</v>
      </c>
      <c r="E442" s="23">
        <f t="shared" si="26"/>
        <v>0</v>
      </c>
      <c r="G442" s="23">
        <f t="shared" si="27"/>
        <v>0</v>
      </c>
    </row>
    <row r="443" spans="1:7" ht="15">
      <c r="A443" s="21">
        <v>428</v>
      </c>
      <c r="C443" s="23">
        <f t="shared" si="24"/>
        <v>0</v>
      </c>
      <c r="D443" s="23">
        <f t="shared" si="25"/>
        <v>0</v>
      </c>
      <c r="E443" s="23">
        <f t="shared" si="26"/>
        <v>0</v>
      </c>
      <c r="G443" s="23">
        <f t="shared" si="27"/>
        <v>0</v>
      </c>
    </row>
    <row r="444" spans="1:7" ht="15">
      <c r="A444" s="21">
        <v>429</v>
      </c>
      <c r="C444" s="23">
        <f t="shared" si="24"/>
        <v>0</v>
      </c>
      <c r="D444" s="23">
        <f t="shared" si="25"/>
        <v>0</v>
      </c>
      <c r="E444" s="23">
        <f t="shared" si="26"/>
        <v>0</v>
      </c>
      <c r="G444" s="23">
        <f t="shared" si="27"/>
        <v>0</v>
      </c>
    </row>
    <row r="445" spans="1:7" ht="15">
      <c r="A445" s="21">
        <v>430</v>
      </c>
      <c r="C445" s="23">
        <f t="shared" si="24"/>
        <v>0</v>
      </c>
      <c r="D445" s="23">
        <f t="shared" si="25"/>
        <v>0</v>
      </c>
      <c r="E445" s="23">
        <f t="shared" si="26"/>
        <v>0</v>
      </c>
      <c r="G445" s="23">
        <f t="shared" si="27"/>
        <v>0</v>
      </c>
    </row>
    <row r="446" spans="1:7" ht="15">
      <c r="A446" s="21">
        <v>431</v>
      </c>
      <c r="C446" s="23">
        <f t="shared" si="24"/>
        <v>0</v>
      </c>
      <c r="D446" s="23">
        <f t="shared" si="25"/>
        <v>0</v>
      </c>
      <c r="E446" s="23">
        <f t="shared" si="26"/>
        <v>0</v>
      </c>
      <c r="G446" s="23">
        <f t="shared" si="27"/>
        <v>0</v>
      </c>
    </row>
    <row r="447" spans="1:7" ht="15">
      <c r="A447" s="21">
        <v>432</v>
      </c>
      <c r="B447" s="21">
        <v>36</v>
      </c>
      <c r="C447" s="23">
        <f t="shared" si="24"/>
        <v>0</v>
      </c>
      <c r="D447" s="23">
        <f t="shared" si="25"/>
        <v>0</v>
      </c>
      <c r="E447" s="23">
        <f t="shared" si="26"/>
        <v>0</v>
      </c>
      <c r="G447" s="23">
        <f t="shared" si="27"/>
        <v>0</v>
      </c>
    </row>
    <row r="448" spans="1:7" ht="15">
      <c r="A448" s="21">
        <v>433</v>
      </c>
      <c r="C448" s="23">
        <f t="shared" si="24"/>
        <v>0</v>
      </c>
      <c r="D448" s="23">
        <f t="shared" si="25"/>
        <v>0</v>
      </c>
      <c r="E448" s="23">
        <f t="shared" si="26"/>
        <v>0</v>
      </c>
      <c r="G448" s="23">
        <f t="shared" si="27"/>
        <v>0</v>
      </c>
    </row>
    <row r="449" spans="1:7" ht="15">
      <c r="A449" s="21">
        <v>434</v>
      </c>
      <c r="C449" s="23">
        <f t="shared" si="24"/>
        <v>0</v>
      </c>
      <c r="D449" s="23">
        <f t="shared" si="25"/>
        <v>0</v>
      </c>
      <c r="E449" s="23">
        <f t="shared" si="26"/>
        <v>0</v>
      </c>
      <c r="G449" s="23">
        <f t="shared" si="27"/>
        <v>0</v>
      </c>
    </row>
    <row r="450" spans="1:7" ht="15">
      <c r="A450" s="21">
        <v>435</v>
      </c>
      <c r="C450" s="23">
        <f t="shared" si="24"/>
        <v>0</v>
      </c>
      <c r="D450" s="23">
        <f t="shared" si="25"/>
        <v>0</v>
      </c>
      <c r="E450" s="23">
        <f t="shared" si="26"/>
        <v>0</v>
      </c>
      <c r="G450" s="23">
        <f t="shared" si="27"/>
        <v>0</v>
      </c>
    </row>
    <row r="451" spans="1:7" ht="15">
      <c r="A451" s="21">
        <v>436</v>
      </c>
      <c r="C451" s="23">
        <f t="shared" si="24"/>
        <v>0</v>
      </c>
      <c r="D451" s="23">
        <f t="shared" si="25"/>
        <v>0</v>
      </c>
      <c r="E451" s="23">
        <f t="shared" si="26"/>
        <v>0</v>
      </c>
      <c r="G451" s="23">
        <f t="shared" si="27"/>
        <v>0</v>
      </c>
    </row>
    <row r="452" spans="1:7" ht="15">
      <c r="A452" s="21">
        <v>437</v>
      </c>
      <c r="C452" s="23">
        <f t="shared" si="24"/>
        <v>0</v>
      </c>
      <c r="D452" s="23">
        <f t="shared" si="25"/>
        <v>0</v>
      </c>
      <c r="E452" s="23">
        <f t="shared" si="26"/>
        <v>0</v>
      </c>
      <c r="G452" s="23">
        <f t="shared" si="27"/>
        <v>0</v>
      </c>
    </row>
    <row r="453" spans="1:7" ht="15">
      <c r="A453" s="21">
        <v>438</v>
      </c>
      <c r="C453" s="23">
        <f t="shared" si="24"/>
        <v>0</v>
      </c>
      <c r="D453" s="23">
        <f t="shared" si="25"/>
        <v>0</v>
      </c>
      <c r="E453" s="23">
        <f t="shared" si="26"/>
        <v>0</v>
      </c>
      <c r="G453" s="23">
        <f t="shared" si="27"/>
        <v>0</v>
      </c>
    </row>
    <row r="454" spans="1:7" ht="15">
      <c r="A454" s="21">
        <v>439</v>
      </c>
      <c r="C454" s="23">
        <f t="shared" si="24"/>
        <v>0</v>
      </c>
      <c r="D454" s="23">
        <f t="shared" si="25"/>
        <v>0</v>
      </c>
      <c r="E454" s="23">
        <f t="shared" si="26"/>
        <v>0</v>
      </c>
      <c r="G454" s="23">
        <f t="shared" si="27"/>
        <v>0</v>
      </c>
    </row>
    <row r="455" spans="1:7" ht="15">
      <c r="A455" s="21">
        <v>440</v>
      </c>
      <c r="C455" s="23">
        <f t="shared" si="24"/>
        <v>0</v>
      </c>
      <c r="D455" s="23">
        <f t="shared" si="25"/>
        <v>0</v>
      </c>
      <c r="E455" s="23">
        <f t="shared" si="26"/>
        <v>0</v>
      </c>
      <c r="G455" s="23">
        <f t="shared" si="27"/>
        <v>0</v>
      </c>
    </row>
    <row r="456" spans="1:7" ht="15">
      <c r="A456" s="21">
        <v>441</v>
      </c>
      <c r="C456" s="23">
        <f t="shared" si="24"/>
        <v>0</v>
      </c>
      <c r="D456" s="23">
        <f t="shared" si="25"/>
        <v>0</v>
      </c>
      <c r="E456" s="23">
        <f t="shared" si="26"/>
        <v>0</v>
      </c>
      <c r="G456" s="23">
        <f t="shared" si="27"/>
        <v>0</v>
      </c>
    </row>
    <row r="457" spans="1:7" ht="15">
      <c r="A457" s="21">
        <v>442</v>
      </c>
      <c r="C457" s="23">
        <f t="shared" si="24"/>
        <v>0</v>
      </c>
      <c r="D457" s="23">
        <f t="shared" si="25"/>
        <v>0</v>
      </c>
      <c r="E457" s="23">
        <f t="shared" si="26"/>
        <v>0</v>
      </c>
      <c r="G457" s="23">
        <f t="shared" si="27"/>
        <v>0</v>
      </c>
    </row>
    <row r="458" spans="1:7" ht="15">
      <c r="A458" s="21">
        <v>443</v>
      </c>
      <c r="C458" s="23">
        <f t="shared" si="24"/>
        <v>0</v>
      </c>
      <c r="D458" s="23">
        <f t="shared" si="25"/>
        <v>0</v>
      </c>
      <c r="E458" s="23">
        <f t="shared" si="26"/>
        <v>0</v>
      </c>
      <c r="G458" s="23">
        <f t="shared" si="27"/>
        <v>0</v>
      </c>
    </row>
    <row r="459" spans="1:7" ht="15">
      <c r="A459" s="21">
        <v>444</v>
      </c>
      <c r="B459" s="21">
        <v>37</v>
      </c>
      <c r="C459" s="23">
        <f t="shared" si="24"/>
        <v>0</v>
      </c>
      <c r="D459" s="23">
        <f t="shared" si="25"/>
        <v>0</v>
      </c>
      <c r="E459" s="23">
        <f t="shared" si="26"/>
        <v>0</v>
      </c>
      <c r="G459" s="23">
        <f t="shared" si="27"/>
        <v>0</v>
      </c>
    </row>
    <row r="460" spans="1:7" ht="15">
      <c r="A460" s="21">
        <v>445</v>
      </c>
      <c r="C460" s="23">
        <f t="shared" si="24"/>
        <v>0</v>
      </c>
      <c r="D460" s="23">
        <f t="shared" si="25"/>
        <v>0</v>
      </c>
      <c r="E460" s="23">
        <f t="shared" si="26"/>
        <v>0</v>
      </c>
      <c r="G460" s="23">
        <f t="shared" si="27"/>
        <v>0</v>
      </c>
    </row>
    <row r="461" spans="1:7" ht="15">
      <c r="A461" s="21">
        <v>446</v>
      </c>
      <c r="C461" s="23">
        <f t="shared" si="24"/>
        <v>0</v>
      </c>
      <c r="D461" s="23">
        <f t="shared" si="25"/>
        <v>0</v>
      </c>
      <c r="E461" s="23">
        <f t="shared" si="26"/>
        <v>0</v>
      </c>
      <c r="G461" s="23">
        <f t="shared" si="27"/>
        <v>0</v>
      </c>
    </row>
    <row r="462" spans="1:7" ht="15">
      <c r="A462" s="21">
        <v>447</v>
      </c>
      <c r="C462" s="23">
        <f t="shared" si="24"/>
        <v>0</v>
      </c>
      <c r="D462" s="23">
        <f t="shared" si="25"/>
        <v>0</v>
      </c>
      <c r="E462" s="23">
        <f t="shared" si="26"/>
        <v>0</v>
      </c>
      <c r="G462" s="23">
        <f t="shared" si="27"/>
        <v>0</v>
      </c>
    </row>
    <row r="463" spans="1:7" ht="15">
      <c r="A463" s="21">
        <v>448</v>
      </c>
      <c r="C463" s="23">
        <f t="shared" si="24"/>
        <v>0</v>
      </c>
      <c r="D463" s="23">
        <f t="shared" si="25"/>
        <v>0</v>
      </c>
      <c r="E463" s="23">
        <f t="shared" si="26"/>
        <v>0</v>
      </c>
      <c r="G463" s="23">
        <f t="shared" si="27"/>
        <v>0</v>
      </c>
    </row>
    <row r="464" spans="1:7" ht="15">
      <c r="A464" s="21">
        <v>449</v>
      </c>
      <c r="C464" s="23">
        <f t="shared" si="24"/>
        <v>0</v>
      </c>
      <c r="D464" s="23">
        <f t="shared" si="25"/>
        <v>0</v>
      </c>
      <c r="E464" s="23">
        <f t="shared" si="26"/>
        <v>0</v>
      </c>
      <c r="G464" s="23">
        <f t="shared" si="27"/>
        <v>0</v>
      </c>
    </row>
    <row r="465" spans="1:7" ht="15">
      <c r="A465" s="21">
        <v>450</v>
      </c>
      <c r="C465" s="23">
        <f aca="true" t="shared" si="28" ref="C465:C495">IF((E464*D$5/100)&gt;0,(E464*D$5/100),0)/12</f>
        <v>0</v>
      </c>
      <c r="D465" s="23">
        <f aca="true" t="shared" si="29" ref="D465:D495">IF(AND(C465&gt;0,E464&gt;D465),(D$8-C465),E464)</f>
        <v>0</v>
      </c>
      <c r="E465" s="23">
        <f aca="true" t="shared" si="30" ref="E465:E495">IF((E464-D465)&gt;0,(E464-D465),0)</f>
        <v>0</v>
      </c>
      <c r="G465" s="23">
        <f aca="true" t="shared" si="31" ref="G465:G495">IF(((C465+D465)/12),((C465+D465)),0)</f>
        <v>0</v>
      </c>
    </row>
    <row r="466" spans="1:7" ht="15">
      <c r="A466" s="21">
        <v>451</v>
      </c>
      <c r="C466" s="23">
        <f t="shared" si="28"/>
        <v>0</v>
      </c>
      <c r="D466" s="23">
        <f t="shared" si="29"/>
        <v>0</v>
      </c>
      <c r="E466" s="23">
        <f t="shared" si="30"/>
        <v>0</v>
      </c>
      <c r="G466" s="23">
        <f t="shared" si="31"/>
        <v>0</v>
      </c>
    </row>
    <row r="467" spans="1:7" ht="15">
      <c r="A467" s="21">
        <v>452</v>
      </c>
      <c r="C467" s="23">
        <f t="shared" si="28"/>
        <v>0</v>
      </c>
      <c r="D467" s="23">
        <f t="shared" si="29"/>
        <v>0</v>
      </c>
      <c r="E467" s="23">
        <f t="shared" si="30"/>
        <v>0</v>
      </c>
      <c r="G467" s="23">
        <f t="shared" si="31"/>
        <v>0</v>
      </c>
    </row>
    <row r="468" spans="1:7" ht="15">
      <c r="A468" s="21">
        <v>453</v>
      </c>
      <c r="C468" s="23">
        <f t="shared" si="28"/>
        <v>0</v>
      </c>
      <c r="D468" s="23">
        <f t="shared" si="29"/>
        <v>0</v>
      </c>
      <c r="E468" s="23">
        <f t="shared" si="30"/>
        <v>0</v>
      </c>
      <c r="G468" s="23">
        <f t="shared" si="31"/>
        <v>0</v>
      </c>
    </row>
    <row r="469" spans="1:7" ht="15">
      <c r="A469" s="21">
        <v>454</v>
      </c>
      <c r="C469" s="23">
        <f t="shared" si="28"/>
        <v>0</v>
      </c>
      <c r="D469" s="23">
        <f t="shared" si="29"/>
        <v>0</v>
      </c>
      <c r="E469" s="23">
        <f t="shared" si="30"/>
        <v>0</v>
      </c>
      <c r="G469" s="23">
        <f t="shared" si="31"/>
        <v>0</v>
      </c>
    </row>
    <row r="470" spans="1:7" ht="15">
      <c r="A470" s="21">
        <v>455</v>
      </c>
      <c r="C470" s="23">
        <f t="shared" si="28"/>
        <v>0</v>
      </c>
      <c r="D470" s="23">
        <f t="shared" si="29"/>
        <v>0</v>
      </c>
      <c r="E470" s="23">
        <f t="shared" si="30"/>
        <v>0</v>
      </c>
      <c r="G470" s="23">
        <f t="shared" si="31"/>
        <v>0</v>
      </c>
    </row>
    <row r="471" spans="1:7" ht="15">
      <c r="A471" s="21">
        <v>456</v>
      </c>
      <c r="B471" s="21">
        <v>38</v>
      </c>
      <c r="C471" s="23">
        <f t="shared" si="28"/>
        <v>0</v>
      </c>
      <c r="D471" s="23">
        <f t="shared" si="29"/>
        <v>0</v>
      </c>
      <c r="E471" s="23">
        <f t="shared" si="30"/>
        <v>0</v>
      </c>
      <c r="G471" s="23">
        <f t="shared" si="31"/>
        <v>0</v>
      </c>
    </row>
    <row r="472" spans="1:7" ht="15">
      <c r="A472" s="21">
        <v>457</v>
      </c>
      <c r="C472" s="23">
        <f t="shared" si="28"/>
        <v>0</v>
      </c>
      <c r="D472" s="23">
        <f t="shared" si="29"/>
        <v>0</v>
      </c>
      <c r="E472" s="23">
        <f t="shared" si="30"/>
        <v>0</v>
      </c>
      <c r="G472" s="23">
        <f t="shared" si="31"/>
        <v>0</v>
      </c>
    </row>
    <row r="473" spans="1:7" ht="15">
      <c r="A473" s="21">
        <v>458</v>
      </c>
      <c r="C473" s="23">
        <f t="shared" si="28"/>
        <v>0</v>
      </c>
      <c r="D473" s="23">
        <f t="shared" si="29"/>
        <v>0</v>
      </c>
      <c r="E473" s="23">
        <f t="shared" si="30"/>
        <v>0</v>
      </c>
      <c r="G473" s="23">
        <f t="shared" si="31"/>
        <v>0</v>
      </c>
    </row>
    <row r="474" spans="1:7" ht="15">
      <c r="A474" s="21">
        <v>459</v>
      </c>
      <c r="C474" s="23">
        <f t="shared" si="28"/>
        <v>0</v>
      </c>
      <c r="D474" s="23">
        <f t="shared" si="29"/>
        <v>0</v>
      </c>
      <c r="E474" s="23">
        <f t="shared" si="30"/>
        <v>0</v>
      </c>
      <c r="G474" s="23">
        <f t="shared" si="31"/>
        <v>0</v>
      </c>
    </row>
    <row r="475" spans="1:7" ht="15">
      <c r="A475" s="21">
        <v>460</v>
      </c>
      <c r="C475" s="23">
        <f t="shared" si="28"/>
        <v>0</v>
      </c>
      <c r="D475" s="23">
        <f t="shared" si="29"/>
        <v>0</v>
      </c>
      <c r="E475" s="23">
        <f t="shared" si="30"/>
        <v>0</v>
      </c>
      <c r="G475" s="23">
        <f t="shared" si="31"/>
        <v>0</v>
      </c>
    </row>
    <row r="476" spans="1:7" ht="15">
      <c r="A476" s="21">
        <v>461</v>
      </c>
      <c r="C476" s="23">
        <f t="shared" si="28"/>
        <v>0</v>
      </c>
      <c r="D476" s="23">
        <f t="shared" si="29"/>
        <v>0</v>
      </c>
      <c r="E476" s="23">
        <f t="shared" si="30"/>
        <v>0</v>
      </c>
      <c r="G476" s="23">
        <f t="shared" si="31"/>
        <v>0</v>
      </c>
    </row>
    <row r="477" spans="1:7" ht="15">
      <c r="A477" s="21">
        <v>462</v>
      </c>
      <c r="C477" s="23">
        <f t="shared" si="28"/>
        <v>0</v>
      </c>
      <c r="D477" s="23">
        <f t="shared" si="29"/>
        <v>0</v>
      </c>
      <c r="E477" s="23">
        <f t="shared" si="30"/>
        <v>0</v>
      </c>
      <c r="G477" s="23">
        <f t="shared" si="31"/>
        <v>0</v>
      </c>
    </row>
    <row r="478" spans="1:7" ht="15">
      <c r="A478" s="21">
        <v>463</v>
      </c>
      <c r="C478" s="23">
        <f t="shared" si="28"/>
        <v>0</v>
      </c>
      <c r="D478" s="23">
        <f t="shared" si="29"/>
        <v>0</v>
      </c>
      <c r="E478" s="23">
        <f t="shared" si="30"/>
        <v>0</v>
      </c>
      <c r="G478" s="23">
        <f t="shared" si="31"/>
        <v>0</v>
      </c>
    </row>
    <row r="479" spans="1:7" ht="15">
      <c r="A479" s="21">
        <v>464</v>
      </c>
      <c r="C479" s="23">
        <f t="shared" si="28"/>
        <v>0</v>
      </c>
      <c r="D479" s="23">
        <f t="shared" si="29"/>
        <v>0</v>
      </c>
      <c r="E479" s="23">
        <f t="shared" si="30"/>
        <v>0</v>
      </c>
      <c r="G479" s="23">
        <f t="shared" si="31"/>
        <v>0</v>
      </c>
    </row>
    <row r="480" spans="1:7" ht="15">
      <c r="A480" s="21">
        <v>465</v>
      </c>
      <c r="C480" s="23">
        <f t="shared" si="28"/>
        <v>0</v>
      </c>
      <c r="D480" s="23">
        <f t="shared" si="29"/>
        <v>0</v>
      </c>
      <c r="E480" s="23">
        <f t="shared" si="30"/>
        <v>0</v>
      </c>
      <c r="G480" s="23">
        <f t="shared" si="31"/>
        <v>0</v>
      </c>
    </row>
    <row r="481" spans="1:7" ht="15">
      <c r="A481" s="21">
        <v>466</v>
      </c>
      <c r="C481" s="23">
        <f t="shared" si="28"/>
        <v>0</v>
      </c>
      <c r="D481" s="23">
        <f t="shared" si="29"/>
        <v>0</v>
      </c>
      <c r="E481" s="23">
        <f t="shared" si="30"/>
        <v>0</v>
      </c>
      <c r="G481" s="23">
        <f t="shared" si="31"/>
        <v>0</v>
      </c>
    </row>
    <row r="482" spans="1:7" ht="15">
      <c r="A482" s="21">
        <v>467</v>
      </c>
      <c r="C482" s="23">
        <f t="shared" si="28"/>
        <v>0</v>
      </c>
      <c r="D482" s="23">
        <f t="shared" si="29"/>
        <v>0</v>
      </c>
      <c r="E482" s="23">
        <f t="shared" si="30"/>
        <v>0</v>
      </c>
      <c r="G482" s="23">
        <f t="shared" si="31"/>
        <v>0</v>
      </c>
    </row>
    <row r="483" spans="1:7" ht="15">
      <c r="A483" s="21">
        <v>468</v>
      </c>
      <c r="B483" s="21">
        <v>39</v>
      </c>
      <c r="C483" s="23">
        <f t="shared" si="28"/>
        <v>0</v>
      </c>
      <c r="D483" s="23">
        <f t="shared" si="29"/>
        <v>0</v>
      </c>
      <c r="E483" s="23">
        <f t="shared" si="30"/>
        <v>0</v>
      </c>
      <c r="G483" s="23">
        <f t="shared" si="31"/>
        <v>0</v>
      </c>
    </row>
    <row r="484" spans="1:7" ht="15">
      <c r="A484" s="21">
        <v>469</v>
      </c>
      <c r="C484" s="23">
        <f t="shared" si="28"/>
        <v>0</v>
      </c>
      <c r="D484" s="23">
        <f t="shared" si="29"/>
        <v>0</v>
      </c>
      <c r="E484" s="23">
        <f t="shared" si="30"/>
        <v>0</v>
      </c>
      <c r="G484" s="23">
        <f t="shared" si="31"/>
        <v>0</v>
      </c>
    </row>
    <row r="485" spans="1:7" ht="15">
      <c r="A485" s="21">
        <v>470</v>
      </c>
      <c r="C485" s="23">
        <f t="shared" si="28"/>
        <v>0</v>
      </c>
      <c r="D485" s="23">
        <f t="shared" si="29"/>
        <v>0</v>
      </c>
      <c r="E485" s="23">
        <f t="shared" si="30"/>
        <v>0</v>
      </c>
      <c r="G485" s="23">
        <f t="shared" si="31"/>
        <v>0</v>
      </c>
    </row>
    <row r="486" spans="1:7" ht="15">
      <c r="A486" s="21">
        <v>471</v>
      </c>
      <c r="C486" s="23">
        <f t="shared" si="28"/>
        <v>0</v>
      </c>
      <c r="D486" s="23">
        <f t="shared" si="29"/>
        <v>0</v>
      </c>
      <c r="E486" s="23">
        <f t="shared" si="30"/>
        <v>0</v>
      </c>
      <c r="G486" s="23">
        <f t="shared" si="31"/>
        <v>0</v>
      </c>
    </row>
    <row r="487" spans="1:7" ht="15">
      <c r="A487" s="21">
        <v>472</v>
      </c>
      <c r="C487" s="23">
        <f t="shared" si="28"/>
        <v>0</v>
      </c>
      <c r="D487" s="23">
        <f t="shared" si="29"/>
        <v>0</v>
      </c>
      <c r="E487" s="23">
        <f t="shared" si="30"/>
        <v>0</v>
      </c>
      <c r="G487" s="23">
        <f t="shared" si="31"/>
        <v>0</v>
      </c>
    </row>
    <row r="488" spans="1:7" ht="15">
      <c r="A488" s="21">
        <v>473</v>
      </c>
      <c r="C488" s="23">
        <f t="shared" si="28"/>
        <v>0</v>
      </c>
      <c r="D488" s="23">
        <f t="shared" si="29"/>
        <v>0</v>
      </c>
      <c r="E488" s="23">
        <f t="shared" si="30"/>
        <v>0</v>
      </c>
      <c r="G488" s="23">
        <f t="shared" si="31"/>
        <v>0</v>
      </c>
    </row>
    <row r="489" spans="1:7" ht="15">
      <c r="A489" s="21">
        <v>474</v>
      </c>
      <c r="C489" s="23">
        <f t="shared" si="28"/>
        <v>0</v>
      </c>
      <c r="D489" s="23">
        <f t="shared" si="29"/>
        <v>0</v>
      </c>
      <c r="E489" s="23">
        <f t="shared" si="30"/>
        <v>0</v>
      </c>
      <c r="G489" s="23">
        <f t="shared" si="31"/>
        <v>0</v>
      </c>
    </row>
    <row r="490" spans="1:7" ht="15">
      <c r="A490" s="21">
        <v>475</v>
      </c>
      <c r="C490" s="23">
        <f t="shared" si="28"/>
        <v>0</v>
      </c>
      <c r="D490" s="23">
        <f t="shared" si="29"/>
        <v>0</v>
      </c>
      <c r="E490" s="23">
        <f t="shared" si="30"/>
        <v>0</v>
      </c>
      <c r="G490" s="23">
        <f t="shared" si="31"/>
        <v>0</v>
      </c>
    </row>
    <row r="491" spans="1:7" ht="15">
      <c r="A491" s="21">
        <v>476</v>
      </c>
      <c r="C491" s="23">
        <f t="shared" si="28"/>
        <v>0</v>
      </c>
      <c r="D491" s="23">
        <f t="shared" si="29"/>
        <v>0</v>
      </c>
      <c r="E491" s="23">
        <f t="shared" si="30"/>
        <v>0</v>
      </c>
      <c r="G491" s="23">
        <f t="shared" si="31"/>
        <v>0</v>
      </c>
    </row>
    <row r="492" spans="1:7" ht="15">
      <c r="A492" s="21">
        <v>477</v>
      </c>
      <c r="C492" s="23">
        <f t="shared" si="28"/>
        <v>0</v>
      </c>
      <c r="D492" s="23">
        <f t="shared" si="29"/>
        <v>0</v>
      </c>
      <c r="E492" s="23">
        <f t="shared" si="30"/>
        <v>0</v>
      </c>
      <c r="G492" s="23">
        <f t="shared" si="31"/>
        <v>0</v>
      </c>
    </row>
    <row r="493" spans="1:7" ht="15">
      <c r="A493" s="21">
        <v>478</v>
      </c>
      <c r="C493" s="23">
        <f t="shared" si="28"/>
        <v>0</v>
      </c>
      <c r="D493" s="23">
        <f t="shared" si="29"/>
        <v>0</v>
      </c>
      <c r="E493" s="23">
        <f t="shared" si="30"/>
        <v>0</v>
      </c>
      <c r="G493" s="23">
        <f t="shared" si="31"/>
        <v>0</v>
      </c>
    </row>
    <row r="494" spans="1:7" ht="15">
      <c r="A494" s="21">
        <v>479</v>
      </c>
      <c r="C494" s="23">
        <f t="shared" si="28"/>
        <v>0</v>
      </c>
      <c r="D494" s="23">
        <f t="shared" si="29"/>
        <v>0</v>
      </c>
      <c r="E494" s="23">
        <f t="shared" si="30"/>
        <v>0</v>
      </c>
      <c r="G494" s="23">
        <f t="shared" si="31"/>
        <v>0</v>
      </c>
    </row>
    <row r="495" spans="1:7" ht="15">
      <c r="A495" s="21">
        <v>480</v>
      </c>
      <c r="B495" s="21">
        <v>40</v>
      </c>
      <c r="C495" s="23">
        <f t="shared" si="28"/>
        <v>0</v>
      </c>
      <c r="D495" s="23">
        <f t="shared" si="29"/>
        <v>0</v>
      </c>
      <c r="E495" s="23">
        <f t="shared" si="30"/>
        <v>0</v>
      </c>
      <c r="G495" s="23">
        <f t="shared" si="31"/>
        <v>0</v>
      </c>
    </row>
  </sheetData>
  <sheetProtection password="DC65" sheet="1" objects="1" scenarios="1"/>
  <printOptions/>
  <pageMargins left="0.7" right="0.7" top="0.787401575" bottom="0.787401575" header="0.3" footer="0.3"/>
  <pageSetup horizontalDpi="600" verticalDpi="600" orientation="portrait" paperSize="9" scale="80" r:id="rId4"/>
  <headerFooter alignWithMargins="0">
    <oddFooter>&amp;Lkundenservice@mein-finanzbrief.de &amp;Chttp://www.mein-finanzbrief.de&amp;RAusdruck vom  &amp;D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"/>
  <dimension ref="A3:K495"/>
  <sheetViews>
    <sheetView showGridLines="0" showRowColHeaders="0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11.421875" style="21" customWidth="1"/>
    <col min="3" max="3" width="20.00390625" style="21" bestFit="1" customWidth="1"/>
    <col min="4" max="4" width="11.421875" style="21" customWidth="1"/>
    <col min="5" max="5" width="12.8515625" style="21" bestFit="1" customWidth="1"/>
    <col min="6" max="6" width="11.421875" style="21" customWidth="1"/>
    <col min="7" max="7" width="18.8515625" style="21" bestFit="1" customWidth="1"/>
    <col min="8" max="16384" width="11.421875" style="21" customWidth="1"/>
  </cols>
  <sheetData>
    <row r="1" ht="15"/>
    <row r="2" ht="15"/>
    <row r="3" spans="3:4" ht="15">
      <c r="C3" s="122" t="str">
        <f>finanzierung!B31</f>
        <v> Darlehen Nr. 5</v>
      </c>
      <c r="D3" s="123"/>
    </row>
    <row r="4" spans="3:4" ht="15">
      <c r="C4" s="24"/>
      <c r="D4" s="25"/>
    </row>
    <row r="5" spans="3:4" ht="15">
      <c r="C5" s="21" t="s">
        <v>23</v>
      </c>
      <c r="D5" s="34">
        <f>finanzierung!F31</f>
        <v>0</v>
      </c>
    </row>
    <row r="6" spans="3:4" ht="15">
      <c r="C6" s="21" t="s">
        <v>24</v>
      </c>
      <c r="D6" s="34">
        <f>finanzierung!G31</f>
        <v>0</v>
      </c>
    </row>
    <row r="7" spans="3:4" ht="15">
      <c r="C7" s="21" t="s">
        <v>25</v>
      </c>
      <c r="D7" s="25">
        <f>finanzierung!E31</f>
        <v>0</v>
      </c>
    </row>
    <row r="8" spans="3:10" ht="15">
      <c r="C8" s="21" t="s">
        <v>26</v>
      </c>
      <c r="D8" s="25">
        <f>(D7*(D5+D6)/100)/12</f>
        <v>0</v>
      </c>
      <c r="G8" s="24"/>
      <c r="H8" s="25"/>
      <c r="I8" s="29"/>
      <c r="J8" s="30"/>
    </row>
    <row r="9" spans="3:8" ht="15">
      <c r="C9" s="24" t="s">
        <v>66</v>
      </c>
      <c r="D9" s="33">
        <f>finanzierung!I31</f>
        <v>0</v>
      </c>
      <c r="G9" s="24"/>
      <c r="H9" s="25"/>
    </row>
    <row r="10" spans="3:8" ht="15">
      <c r="C10" s="24"/>
      <c r="D10" s="25"/>
      <c r="G10" s="24"/>
      <c r="H10" s="25"/>
    </row>
    <row r="11" spans="3:4" ht="15">
      <c r="C11" s="21" t="s">
        <v>76</v>
      </c>
      <c r="D11" s="23">
        <f>SUM(G16:G495)</f>
        <v>0</v>
      </c>
    </row>
    <row r="12" ht="15"/>
    <row r="13" ht="15"/>
    <row r="14" spans="1:7" ht="15">
      <c r="A14" s="22" t="s">
        <v>27</v>
      </c>
      <c r="B14" s="22" t="s">
        <v>28</v>
      </c>
      <c r="C14" s="22" t="s">
        <v>29</v>
      </c>
      <c r="D14" s="22" t="s">
        <v>30</v>
      </c>
      <c r="E14" s="22" t="s">
        <v>31</v>
      </c>
      <c r="G14" s="22" t="s">
        <v>32</v>
      </c>
    </row>
    <row r="15" ht="15"/>
    <row r="16" spans="1:11" ht="15">
      <c r="A16" s="21">
        <v>1</v>
      </c>
      <c r="C16" s="23">
        <f>(D7*D5/100)/12</f>
        <v>0</v>
      </c>
      <c r="D16" s="23">
        <f>IF(C16&gt;0,(D$8-C16),0)</f>
        <v>0</v>
      </c>
      <c r="E16" s="23">
        <f>D7-D16</f>
        <v>0</v>
      </c>
      <c r="G16" s="23">
        <f>(C16+D16)</f>
        <v>0</v>
      </c>
      <c r="I16" s="35"/>
      <c r="J16" s="35"/>
      <c r="K16" s="36"/>
    </row>
    <row r="17" spans="1:11" ht="15">
      <c r="A17" s="21">
        <v>2</v>
      </c>
      <c r="C17" s="23">
        <f aca="true" t="shared" si="0" ref="C17:C80">IF((E16*D$5/100)&gt;0,(E16*D$5/100),0)/12</f>
        <v>0</v>
      </c>
      <c r="D17" s="23">
        <f>IF(AND(C17&gt;0,E16&gt;D17),(D$8-C17),E16)</f>
        <v>0</v>
      </c>
      <c r="E17" s="23">
        <f aca="true" t="shared" si="1" ref="E17:E80">IF((E16-D17)&gt;0,(E16-D17),0)</f>
        <v>0</v>
      </c>
      <c r="G17" s="23">
        <f aca="true" t="shared" si="2" ref="G17:G80">IF(((C17+D17)/12),((C17+D17)),0)</f>
        <v>0</v>
      </c>
      <c r="I17" s="37"/>
      <c r="J17" s="37"/>
      <c r="K17" s="38"/>
    </row>
    <row r="18" spans="1:11" ht="15">
      <c r="A18" s="21">
        <v>3</v>
      </c>
      <c r="C18" s="23">
        <f t="shared" si="0"/>
        <v>0</v>
      </c>
      <c r="D18" s="23">
        <f aca="true" t="shared" si="3" ref="D18:D80">IF(AND(C18&gt;0,E17&gt;D18),(D$8-C18),E17)</f>
        <v>0</v>
      </c>
      <c r="E18" s="23">
        <f t="shared" si="1"/>
        <v>0</v>
      </c>
      <c r="G18" s="23">
        <f t="shared" si="2"/>
        <v>0</v>
      </c>
      <c r="I18" s="37"/>
      <c r="J18" s="37"/>
      <c r="K18" s="38"/>
    </row>
    <row r="19" spans="1:11" ht="15">
      <c r="A19" s="21">
        <v>4</v>
      </c>
      <c r="C19" s="23">
        <f t="shared" si="0"/>
        <v>0</v>
      </c>
      <c r="D19" s="23">
        <f t="shared" si="3"/>
        <v>0</v>
      </c>
      <c r="E19" s="23">
        <f t="shared" si="1"/>
        <v>0</v>
      </c>
      <c r="G19" s="23">
        <f t="shared" si="2"/>
        <v>0</v>
      </c>
      <c r="I19" s="37"/>
      <c r="J19" s="37"/>
      <c r="K19" s="38"/>
    </row>
    <row r="20" spans="1:11" ht="15">
      <c r="A20" s="21">
        <v>5</v>
      </c>
      <c r="C20" s="23">
        <f t="shared" si="0"/>
        <v>0</v>
      </c>
      <c r="D20" s="23">
        <f t="shared" si="3"/>
        <v>0</v>
      </c>
      <c r="E20" s="23">
        <f t="shared" si="1"/>
        <v>0</v>
      </c>
      <c r="G20" s="23">
        <f t="shared" si="2"/>
        <v>0</v>
      </c>
      <c r="I20" s="37"/>
      <c r="J20" s="37"/>
      <c r="K20" s="38"/>
    </row>
    <row r="21" spans="1:7" ht="15">
      <c r="A21" s="21">
        <v>6</v>
      </c>
      <c r="C21" s="23">
        <f t="shared" si="0"/>
        <v>0</v>
      </c>
      <c r="D21" s="23">
        <f t="shared" si="3"/>
        <v>0</v>
      </c>
      <c r="E21" s="23">
        <f t="shared" si="1"/>
        <v>0</v>
      </c>
      <c r="G21" s="23">
        <f t="shared" si="2"/>
        <v>0</v>
      </c>
    </row>
    <row r="22" spans="1:7" ht="15">
      <c r="A22" s="21">
        <v>7</v>
      </c>
      <c r="C22" s="23">
        <f t="shared" si="0"/>
        <v>0</v>
      </c>
      <c r="D22" s="23">
        <f t="shared" si="3"/>
        <v>0</v>
      </c>
      <c r="E22" s="23">
        <f t="shared" si="1"/>
        <v>0</v>
      </c>
      <c r="G22" s="23">
        <f t="shared" si="2"/>
        <v>0</v>
      </c>
    </row>
    <row r="23" spans="1:7" ht="15">
      <c r="A23" s="21">
        <v>8</v>
      </c>
      <c r="C23" s="23">
        <f t="shared" si="0"/>
        <v>0</v>
      </c>
      <c r="D23" s="23">
        <f t="shared" si="3"/>
        <v>0</v>
      </c>
      <c r="E23" s="23">
        <f t="shared" si="1"/>
        <v>0</v>
      </c>
      <c r="G23" s="23">
        <f t="shared" si="2"/>
        <v>0</v>
      </c>
    </row>
    <row r="24" spans="1:7" ht="15">
      <c r="A24" s="21">
        <v>9</v>
      </c>
      <c r="C24" s="23">
        <f t="shared" si="0"/>
        <v>0</v>
      </c>
      <c r="D24" s="23">
        <f t="shared" si="3"/>
        <v>0</v>
      </c>
      <c r="E24" s="23">
        <f t="shared" si="1"/>
        <v>0</v>
      </c>
      <c r="G24" s="23">
        <f t="shared" si="2"/>
        <v>0</v>
      </c>
    </row>
    <row r="25" spans="1:7" ht="15">
      <c r="A25" s="21">
        <v>10</v>
      </c>
      <c r="C25" s="23">
        <f t="shared" si="0"/>
        <v>0</v>
      </c>
      <c r="D25" s="23">
        <f t="shared" si="3"/>
        <v>0</v>
      </c>
      <c r="E25" s="23">
        <f t="shared" si="1"/>
        <v>0</v>
      </c>
      <c r="G25" s="23">
        <f t="shared" si="2"/>
        <v>0</v>
      </c>
    </row>
    <row r="26" spans="1:7" ht="15">
      <c r="A26" s="21">
        <v>11</v>
      </c>
      <c r="C26" s="23">
        <f t="shared" si="0"/>
        <v>0</v>
      </c>
      <c r="D26" s="23">
        <f t="shared" si="3"/>
        <v>0</v>
      </c>
      <c r="E26" s="23">
        <f t="shared" si="1"/>
        <v>0</v>
      </c>
      <c r="G26" s="23">
        <f t="shared" si="2"/>
        <v>0</v>
      </c>
    </row>
    <row r="27" spans="1:7" ht="15" collapsed="1">
      <c r="A27" s="21">
        <v>12</v>
      </c>
      <c r="B27" s="21">
        <v>1</v>
      </c>
      <c r="C27" s="23">
        <f t="shared" si="0"/>
        <v>0</v>
      </c>
      <c r="D27" s="23">
        <f t="shared" si="3"/>
        <v>0</v>
      </c>
      <c r="E27" s="23">
        <f t="shared" si="1"/>
        <v>0</v>
      </c>
      <c r="G27" s="23">
        <f t="shared" si="2"/>
        <v>0</v>
      </c>
    </row>
    <row r="28" spans="1:7" ht="15">
      <c r="A28" s="21">
        <v>13</v>
      </c>
      <c r="C28" s="23">
        <f t="shared" si="0"/>
        <v>0</v>
      </c>
      <c r="D28" s="23">
        <f t="shared" si="3"/>
        <v>0</v>
      </c>
      <c r="E28" s="23">
        <f t="shared" si="1"/>
        <v>0</v>
      </c>
      <c r="G28" s="23">
        <f t="shared" si="2"/>
        <v>0</v>
      </c>
    </row>
    <row r="29" spans="1:7" ht="15">
      <c r="A29" s="21">
        <v>14</v>
      </c>
      <c r="C29" s="23">
        <f t="shared" si="0"/>
        <v>0</v>
      </c>
      <c r="D29" s="23">
        <f t="shared" si="3"/>
        <v>0</v>
      </c>
      <c r="E29" s="23">
        <f t="shared" si="1"/>
        <v>0</v>
      </c>
      <c r="G29" s="23">
        <f t="shared" si="2"/>
        <v>0</v>
      </c>
    </row>
    <row r="30" spans="1:7" ht="15">
      <c r="A30" s="21">
        <v>15</v>
      </c>
      <c r="C30" s="23">
        <f t="shared" si="0"/>
        <v>0</v>
      </c>
      <c r="D30" s="23">
        <f t="shared" si="3"/>
        <v>0</v>
      </c>
      <c r="E30" s="23">
        <f t="shared" si="1"/>
        <v>0</v>
      </c>
      <c r="G30" s="23">
        <f t="shared" si="2"/>
        <v>0</v>
      </c>
    </row>
    <row r="31" spans="1:7" ht="15">
      <c r="A31" s="21">
        <v>16</v>
      </c>
      <c r="C31" s="23">
        <f t="shared" si="0"/>
        <v>0</v>
      </c>
      <c r="D31" s="23">
        <f t="shared" si="3"/>
        <v>0</v>
      </c>
      <c r="E31" s="23">
        <f t="shared" si="1"/>
        <v>0</v>
      </c>
      <c r="G31" s="23">
        <f t="shared" si="2"/>
        <v>0</v>
      </c>
    </row>
    <row r="32" spans="1:7" ht="15">
      <c r="A32" s="21">
        <v>17</v>
      </c>
      <c r="C32" s="23">
        <f t="shared" si="0"/>
        <v>0</v>
      </c>
      <c r="D32" s="23">
        <f t="shared" si="3"/>
        <v>0</v>
      </c>
      <c r="E32" s="23">
        <f t="shared" si="1"/>
        <v>0</v>
      </c>
      <c r="G32" s="23">
        <f t="shared" si="2"/>
        <v>0</v>
      </c>
    </row>
    <row r="33" spans="1:7" ht="15">
      <c r="A33" s="21">
        <v>18</v>
      </c>
      <c r="C33" s="23">
        <f t="shared" si="0"/>
        <v>0</v>
      </c>
      <c r="D33" s="23">
        <f t="shared" si="3"/>
        <v>0</v>
      </c>
      <c r="E33" s="23">
        <f t="shared" si="1"/>
        <v>0</v>
      </c>
      <c r="G33" s="23">
        <f t="shared" si="2"/>
        <v>0</v>
      </c>
    </row>
    <row r="34" spans="1:7" ht="15">
      <c r="A34" s="21">
        <v>19</v>
      </c>
      <c r="C34" s="23">
        <f t="shared" si="0"/>
        <v>0</v>
      </c>
      <c r="D34" s="23">
        <f t="shared" si="3"/>
        <v>0</v>
      </c>
      <c r="E34" s="23">
        <f t="shared" si="1"/>
        <v>0</v>
      </c>
      <c r="G34" s="23">
        <f t="shared" si="2"/>
        <v>0</v>
      </c>
    </row>
    <row r="35" spans="1:7" ht="15">
      <c r="A35" s="21">
        <v>20</v>
      </c>
      <c r="C35" s="23">
        <f t="shared" si="0"/>
        <v>0</v>
      </c>
      <c r="D35" s="23">
        <f t="shared" si="3"/>
        <v>0</v>
      </c>
      <c r="E35" s="23">
        <f t="shared" si="1"/>
        <v>0</v>
      </c>
      <c r="G35" s="23">
        <f t="shared" si="2"/>
        <v>0</v>
      </c>
    </row>
    <row r="36" spans="1:7" ht="15">
      <c r="A36" s="21">
        <v>21</v>
      </c>
      <c r="C36" s="23">
        <f t="shared" si="0"/>
        <v>0</v>
      </c>
      <c r="D36" s="23">
        <f t="shared" si="3"/>
        <v>0</v>
      </c>
      <c r="E36" s="23">
        <f t="shared" si="1"/>
        <v>0</v>
      </c>
      <c r="G36" s="23">
        <f t="shared" si="2"/>
        <v>0</v>
      </c>
    </row>
    <row r="37" spans="1:7" ht="15" collapsed="1">
      <c r="A37" s="21">
        <v>22</v>
      </c>
      <c r="C37" s="23">
        <f t="shared" si="0"/>
        <v>0</v>
      </c>
      <c r="D37" s="23">
        <f t="shared" si="3"/>
        <v>0</v>
      </c>
      <c r="E37" s="23">
        <f t="shared" si="1"/>
        <v>0</v>
      </c>
      <c r="G37" s="23">
        <f t="shared" si="2"/>
        <v>0</v>
      </c>
    </row>
    <row r="38" spans="1:7" ht="15">
      <c r="A38" s="21">
        <v>23</v>
      </c>
      <c r="C38" s="23">
        <f t="shared" si="0"/>
        <v>0</v>
      </c>
      <c r="D38" s="23">
        <f t="shared" si="3"/>
        <v>0</v>
      </c>
      <c r="E38" s="23">
        <f t="shared" si="1"/>
        <v>0</v>
      </c>
      <c r="G38" s="23">
        <f t="shared" si="2"/>
        <v>0</v>
      </c>
    </row>
    <row r="39" spans="1:7" ht="15">
      <c r="A39" s="21">
        <v>24</v>
      </c>
      <c r="B39" s="21">
        <v>2</v>
      </c>
      <c r="C39" s="23">
        <f t="shared" si="0"/>
        <v>0</v>
      </c>
      <c r="D39" s="23">
        <f t="shared" si="3"/>
        <v>0</v>
      </c>
      <c r="E39" s="23">
        <f t="shared" si="1"/>
        <v>0</v>
      </c>
      <c r="G39" s="23">
        <f t="shared" si="2"/>
        <v>0</v>
      </c>
    </row>
    <row r="40" spans="1:7" ht="15">
      <c r="A40" s="21">
        <v>25</v>
      </c>
      <c r="C40" s="23">
        <f t="shared" si="0"/>
        <v>0</v>
      </c>
      <c r="D40" s="23">
        <f t="shared" si="3"/>
        <v>0</v>
      </c>
      <c r="E40" s="23">
        <f t="shared" si="1"/>
        <v>0</v>
      </c>
      <c r="G40" s="23">
        <f t="shared" si="2"/>
        <v>0</v>
      </c>
    </row>
    <row r="41" spans="1:7" ht="15">
      <c r="A41" s="21">
        <v>26</v>
      </c>
      <c r="C41" s="23">
        <f t="shared" si="0"/>
        <v>0</v>
      </c>
      <c r="D41" s="23">
        <f t="shared" si="3"/>
        <v>0</v>
      </c>
      <c r="E41" s="23">
        <f t="shared" si="1"/>
        <v>0</v>
      </c>
      <c r="G41" s="23">
        <f t="shared" si="2"/>
        <v>0</v>
      </c>
    </row>
    <row r="42" spans="1:7" ht="15">
      <c r="A42" s="21">
        <v>27</v>
      </c>
      <c r="C42" s="23">
        <f t="shared" si="0"/>
        <v>0</v>
      </c>
      <c r="D42" s="23">
        <f t="shared" si="3"/>
        <v>0</v>
      </c>
      <c r="E42" s="23">
        <f t="shared" si="1"/>
        <v>0</v>
      </c>
      <c r="G42" s="23">
        <f t="shared" si="2"/>
        <v>0</v>
      </c>
    </row>
    <row r="43" spans="1:7" ht="15">
      <c r="A43" s="21">
        <v>28</v>
      </c>
      <c r="C43" s="23">
        <f t="shared" si="0"/>
        <v>0</v>
      </c>
      <c r="D43" s="23">
        <f t="shared" si="3"/>
        <v>0</v>
      </c>
      <c r="E43" s="23">
        <f t="shared" si="1"/>
        <v>0</v>
      </c>
      <c r="G43" s="23">
        <f t="shared" si="2"/>
        <v>0</v>
      </c>
    </row>
    <row r="44" spans="1:7" ht="15">
      <c r="A44" s="21">
        <v>29</v>
      </c>
      <c r="C44" s="23">
        <f t="shared" si="0"/>
        <v>0</v>
      </c>
      <c r="D44" s="23">
        <f t="shared" si="3"/>
        <v>0</v>
      </c>
      <c r="E44" s="23">
        <f t="shared" si="1"/>
        <v>0</v>
      </c>
      <c r="G44" s="23">
        <f t="shared" si="2"/>
        <v>0</v>
      </c>
    </row>
    <row r="45" spans="1:7" ht="15">
      <c r="A45" s="21">
        <v>30</v>
      </c>
      <c r="C45" s="23">
        <f t="shared" si="0"/>
        <v>0</v>
      </c>
      <c r="D45" s="23">
        <f t="shared" si="3"/>
        <v>0</v>
      </c>
      <c r="E45" s="23">
        <f t="shared" si="1"/>
        <v>0</v>
      </c>
      <c r="G45" s="23">
        <f t="shared" si="2"/>
        <v>0</v>
      </c>
    </row>
    <row r="46" spans="1:7" ht="15">
      <c r="A46" s="21">
        <v>31</v>
      </c>
      <c r="C46" s="23">
        <f t="shared" si="0"/>
        <v>0</v>
      </c>
      <c r="D46" s="23">
        <f t="shared" si="3"/>
        <v>0</v>
      </c>
      <c r="E46" s="23">
        <f t="shared" si="1"/>
        <v>0</v>
      </c>
      <c r="G46" s="23">
        <f t="shared" si="2"/>
        <v>0</v>
      </c>
    </row>
    <row r="47" spans="1:7" ht="15" collapsed="1">
      <c r="A47" s="21">
        <v>32</v>
      </c>
      <c r="C47" s="23">
        <f t="shared" si="0"/>
        <v>0</v>
      </c>
      <c r="D47" s="23">
        <f t="shared" si="3"/>
        <v>0</v>
      </c>
      <c r="E47" s="23">
        <f t="shared" si="1"/>
        <v>0</v>
      </c>
      <c r="G47" s="23">
        <f t="shared" si="2"/>
        <v>0</v>
      </c>
    </row>
    <row r="48" spans="1:7" ht="15">
      <c r="A48" s="21">
        <v>33</v>
      </c>
      <c r="C48" s="23">
        <f t="shared" si="0"/>
        <v>0</v>
      </c>
      <c r="D48" s="23">
        <f t="shared" si="3"/>
        <v>0</v>
      </c>
      <c r="E48" s="23">
        <f t="shared" si="1"/>
        <v>0</v>
      </c>
      <c r="G48" s="23">
        <f t="shared" si="2"/>
        <v>0</v>
      </c>
    </row>
    <row r="49" spans="1:7" ht="15">
      <c r="A49" s="21">
        <v>34</v>
      </c>
      <c r="C49" s="23">
        <f t="shared" si="0"/>
        <v>0</v>
      </c>
      <c r="D49" s="23">
        <f t="shared" si="3"/>
        <v>0</v>
      </c>
      <c r="E49" s="23">
        <f t="shared" si="1"/>
        <v>0</v>
      </c>
      <c r="G49" s="23">
        <f t="shared" si="2"/>
        <v>0</v>
      </c>
    </row>
    <row r="50" spans="1:7" ht="15">
      <c r="A50" s="21">
        <v>35</v>
      </c>
      <c r="C50" s="23">
        <f t="shared" si="0"/>
        <v>0</v>
      </c>
      <c r="D50" s="23">
        <f t="shared" si="3"/>
        <v>0</v>
      </c>
      <c r="E50" s="23">
        <f t="shared" si="1"/>
        <v>0</v>
      </c>
      <c r="G50" s="23">
        <f t="shared" si="2"/>
        <v>0</v>
      </c>
    </row>
    <row r="51" spans="1:7" ht="15">
      <c r="A51" s="21">
        <v>36</v>
      </c>
      <c r="B51" s="21">
        <v>3</v>
      </c>
      <c r="C51" s="23">
        <f t="shared" si="0"/>
        <v>0</v>
      </c>
      <c r="D51" s="23">
        <f t="shared" si="3"/>
        <v>0</v>
      </c>
      <c r="E51" s="23">
        <f t="shared" si="1"/>
        <v>0</v>
      </c>
      <c r="G51" s="23">
        <f t="shared" si="2"/>
        <v>0</v>
      </c>
    </row>
    <row r="52" spans="1:7" ht="15">
      <c r="A52" s="21">
        <v>37</v>
      </c>
      <c r="C52" s="23">
        <f t="shared" si="0"/>
        <v>0</v>
      </c>
      <c r="D52" s="23">
        <f t="shared" si="3"/>
        <v>0</v>
      </c>
      <c r="E52" s="23">
        <f t="shared" si="1"/>
        <v>0</v>
      </c>
      <c r="G52" s="23">
        <f t="shared" si="2"/>
        <v>0</v>
      </c>
    </row>
    <row r="53" spans="1:7" ht="15">
      <c r="A53" s="21">
        <v>38</v>
      </c>
      <c r="C53" s="23">
        <f t="shared" si="0"/>
        <v>0</v>
      </c>
      <c r="D53" s="23">
        <f t="shared" si="3"/>
        <v>0</v>
      </c>
      <c r="E53" s="23">
        <f t="shared" si="1"/>
        <v>0</v>
      </c>
      <c r="G53" s="23">
        <f t="shared" si="2"/>
        <v>0</v>
      </c>
    </row>
    <row r="54" spans="1:7" ht="15">
      <c r="A54" s="21">
        <v>39</v>
      </c>
      <c r="C54" s="23">
        <f t="shared" si="0"/>
        <v>0</v>
      </c>
      <c r="D54" s="23">
        <f t="shared" si="3"/>
        <v>0</v>
      </c>
      <c r="E54" s="23">
        <f t="shared" si="1"/>
        <v>0</v>
      </c>
      <c r="G54" s="23">
        <f t="shared" si="2"/>
        <v>0</v>
      </c>
    </row>
    <row r="55" spans="1:7" ht="15">
      <c r="A55" s="21">
        <v>40</v>
      </c>
      <c r="C55" s="23">
        <f t="shared" si="0"/>
        <v>0</v>
      </c>
      <c r="D55" s="23">
        <f t="shared" si="3"/>
        <v>0</v>
      </c>
      <c r="E55" s="23">
        <f t="shared" si="1"/>
        <v>0</v>
      </c>
      <c r="G55" s="23">
        <f t="shared" si="2"/>
        <v>0</v>
      </c>
    </row>
    <row r="56" spans="1:7" ht="15">
      <c r="A56" s="21">
        <v>41</v>
      </c>
      <c r="C56" s="23">
        <f t="shared" si="0"/>
        <v>0</v>
      </c>
      <c r="D56" s="23">
        <f t="shared" si="3"/>
        <v>0</v>
      </c>
      <c r="E56" s="23">
        <f t="shared" si="1"/>
        <v>0</v>
      </c>
      <c r="G56" s="23">
        <f t="shared" si="2"/>
        <v>0</v>
      </c>
    </row>
    <row r="57" spans="1:7" ht="15" collapsed="1">
      <c r="A57" s="21">
        <v>42</v>
      </c>
      <c r="C57" s="23">
        <f t="shared" si="0"/>
        <v>0</v>
      </c>
      <c r="D57" s="23">
        <f t="shared" si="3"/>
        <v>0</v>
      </c>
      <c r="E57" s="23">
        <f t="shared" si="1"/>
        <v>0</v>
      </c>
      <c r="G57" s="23">
        <f t="shared" si="2"/>
        <v>0</v>
      </c>
    </row>
    <row r="58" spans="1:7" ht="15">
      <c r="A58" s="21">
        <v>43</v>
      </c>
      <c r="C58" s="23">
        <f t="shared" si="0"/>
        <v>0</v>
      </c>
      <c r="D58" s="23">
        <f t="shared" si="3"/>
        <v>0</v>
      </c>
      <c r="E58" s="23">
        <f t="shared" si="1"/>
        <v>0</v>
      </c>
      <c r="G58" s="23">
        <f t="shared" si="2"/>
        <v>0</v>
      </c>
    </row>
    <row r="59" spans="1:7" ht="15">
      <c r="A59" s="21">
        <v>44</v>
      </c>
      <c r="C59" s="23">
        <f t="shared" si="0"/>
        <v>0</v>
      </c>
      <c r="D59" s="23">
        <f t="shared" si="3"/>
        <v>0</v>
      </c>
      <c r="E59" s="23">
        <f t="shared" si="1"/>
        <v>0</v>
      </c>
      <c r="G59" s="23">
        <f t="shared" si="2"/>
        <v>0</v>
      </c>
    </row>
    <row r="60" spans="1:7" ht="15">
      <c r="A60" s="21">
        <v>45</v>
      </c>
      <c r="C60" s="23">
        <f t="shared" si="0"/>
        <v>0</v>
      </c>
      <c r="D60" s="23">
        <f t="shared" si="3"/>
        <v>0</v>
      </c>
      <c r="E60" s="23">
        <f t="shared" si="1"/>
        <v>0</v>
      </c>
      <c r="G60" s="23">
        <f t="shared" si="2"/>
        <v>0</v>
      </c>
    </row>
    <row r="61" spans="1:7" ht="15">
      <c r="A61" s="21">
        <v>46</v>
      </c>
      <c r="C61" s="23">
        <f t="shared" si="0"/>
        <v>0</v>
      </c>
      <c r="D61" s="23">
        <f t="shared" si="3"/>
        <v>0</v>
      </c>
      <c r="E61" s="23">
        <f t="shared" si="1"/>
        <v>0</v>
      </c>
      <c r="G61" s="23">
        <f t="shared" si="2"/>
        <v>0</v>
      </c>
    </row>
    <row r="62" spans="1:7" ht="15">
      <c r="A62" s="21">
        <v>47</v>
      </c>
      <c r="C62" s="23">
        <f t="shared" si="0"/>
        <v>0</v>
      </c>
      <c r="D62" s="23">
        <f t="shared" si="3"/>
        <v>0</v>
      </c>
      <c r="E62" s="23">
        <f t="shared" si="1"/>
        <v>0</v>
      </c>
      <c r="G62" s="23">
        <f t="shared" si="2"/>
        <v>0</v>
      </c>
    </row>
    <row r="63" spans="1:7" ht="15">
      <c r="A63" s="21">
        <v>48</v>
      </c>
      <c r="B63" s="21">
        <v>4</v>
      </c>
      <c r="C63" s="23">
        <f t="shared" si="0"/>
        <v>0</v>
      </c>
      <c r="D63" s="23">
        <f t="shared" si="3"/>
        <v>0</v>
      </c>
      <c r="E63" s="23">
        <f t="shared" si="1"/>
        <v>0</v>
      </c>
      <c r="G63" s="23">
        <f t="shared" si="2"/>
        <v>0</v>
      </c>
    </row>
    <row r="64" spans="1:7" ht="15">
      <c r="A64" s="21">
        <v>49</v>
      </c>
      <c r="C64" s="23">
        <f t="shared" si="0"/>
        <v>0</v>
      </c>
      <c r="D64" s="23">
        <f t="shared" si="3"/>
        <v>0</v>
      </c>
      <c r="E64" s="23">
        <f t="shared" si="1"/>
        <v>0</v>
      </c>
      <c r="G64" s="23">
        <f t="shared" si="2"/>
        <v>0</v>
      </c>
    </row>
    <row r="65" spans="1:7" ht="15">
      <c r="A65" s="21">
        <v>50</v>
      </c>
      <c r="C65" s="23">
        <f t="shared" si="0"/>
        <v>0</v>
      </c>
      <c r="D65" s="23">
        <f t="shared" si="3"/>
        <v>0</v>
      </c>
      <c r="E65" s="23">
        <f t="shared" si="1"/>
        <v>0</v>
      </c>
      <c r="G65" s="23">
        <f t="shared" si="2"/>
        <v>0</v>
      </c>
    </row>
    <row r="66" spans="1:7" ht="15">
      <c r="A66" s="21">
        <v>51</v>
      </c>
      <c r="C66" s="23">
        <f t="shared" si="0"/>
        <v>0</v>
      </c>
      <c r="D66" s="23">
        <f t="shared" si="3"/>
        <v>0</v>
      </c>
      <c r="E66" s="23">
        <f t="shared" si="1"/>
        <v>0</v>
      </c>
      <c r="G66" s="23">
        <f t="shared" si="2"/>
        <v>0</v>
      </c>
    </row>
    <row r="67" spans="1:7" ht="15" collapsed="1">
      <c r="A67" s="21">
        <v>52</v>
      </c>
      <c r="C67" s="23">
        <f t="shared" si="0"/>
        <v>0</v>
      </c>
      <c r="D67" s="23">
        <f t="shared" si="3"/>
        <v>0</v>
      </c>
      <c r="E67" s="23">
        <f t="shared" si="1"/>
        <v>0</v>
      </c>
      <c r="G67" s="23">
        <f t="shared" si="2"/>
        <v>0</v>
      </c>
    </row>
    <row r="68" spans="1:7" ht="15">
      <c r="A68" s="21">
        <v>53</v>
      </c>
      <c r="C68" s="23">
        <f t="shared" si="0"/>
        <v>0</v>
      </c>
      <c r="D68" s="23">
        <f t="shared" si="3"/>
        <v>0</v>
      </c>
      <c r="E68" s="23">
        <f t="shared" si="1"/>
        <v>0</v>
      </c>
      <c r="G68" s="23">
        <f t="shared" si="2"/>
        <v>0</v>
      </c>
    </row>
    <row r="69" spans="1:7" ht="15">
      <c r="A69" s="21">
        <v>54</v>
      </c>
      <c r="C69" s="23">
        <f t="shared" si="0"/>
        <v>0</v>
      </c>
      <c r="D69" s="23">
        <f t="shared" si="3"/>
        <v>0</v>
      </c>
      <c r="E69" s="23">
        <f t="shared" si="1"/>
        <v>0</v>
      </c>
      <c r="G69" s="23">
        <f t="shared" si="2"/>
        <v>0</v>
      </c>
    </row>
    <row r="70" spans="1:7" ht="15">
      <c r="A70" s="21">
        <v>55</v>
      </c>
      <c r="C70" s="23">
        <f t="shared" si="0"/>
        <v>0</v>
      </c>
      <c r="D70" s="23">
        <f t="shared" si="3"/>
        <v>0</v>
      </c>
      <c r="E70" s="23">
        <f t="shared" si="1"/>
        <v>0</v>
      </c>
      <c r="G70" s="23">
        <f t="shared" si="2"/>
        <v>0</v>
      </c>
    </row>
    <row r="71" spans="1:7" ht="15">
      <c r="A71" s="21">
        <v>56</v>
      </c>
      <c r="C71" s="23">
        <f t="shared" si="0"/>
        <v>0</v>
      </c>
      <c r="D71" s="23">
        <f t="shared" si="3"/>
        <v>0</v>
      </c>
      <c r="E71" s="23">
        <f t="shared" si="1"/>
        <v>0</v>
      </c>
      <c r="G71" s="23">
        <f t="shared" si="2"/>
        <v>0</v>
      </c>
    </row>
    <row r="72" spans="1:7" ht="15">
      <c r="A72" s="21">
        <v>57</v>
      </c>
      <c r="C72" s="23">
        <f t="shared" si="0"/>
        <v>0</v>
      </c>
      <c r="D72" s="23">
        <f t="shared" si="3"/>
        <v>0</v>
      </c>
      <c r="E72" s="23">
        <f t="shared" si="1"/>
        <v>0</v>
      </c>
      <c r="G72" s="23">
        <f t="shared" si="2"/>
        <v>0</v>
      </c>
    </row>
    <row r="73" spans="1:7" ht="15">
      <c r="A73" s="21">
        <v>58</v>
      </c>
      <c r="C73" s="23">
        <f t="shared" si="0"/>
        <v>0</v>
      </c>
      <c r="D73" s="23">
        <f t="shared" si="3"/>
        <v>0</v>
      </c>
      <c r="E73" s="23">
        <f t="shared" si="1"/>
        <v>0</v>
      </c>
      <c r="G73" s="23">
        <f t="shared" si="2"/>
        <v>0</v>
      </c>
    </row>
    <row r="74" spans="1:7" ht="15">
      <c r="A74" s="21">
        <v>59</v>
      </c>
      <c r="C74" s="23">
        <f t="shared" si="0"/>
        <v>0</v>
      </c>
      <c r="D74" s="23">
        <f t="shared" si="3"/>
        <v>0</v>
      </c>
      <c r="E74" s="23">
        <f t="shared" si="1"/>
        <v>0</v>
      </c>
      <c r="G74" s="23">
        <f t="shared" si="2"/>
        <v>0</v>
      </c>
    </row>
    <row r="75" spans="1:7" ht="15">
      <c r="A75" s="21">
        <v>60</v>
      </c>
      <c r="B75" s="21">
        <v>5</v>
      </c>
      <c r="C75" s="23">
        <f t="shared" si="0"/>
        <v>0</v>
      </c>
      <c r="D75" s="23">
        <f t="shared" si="3"/>
        <v>0</v>
      </c>
      <c r="E75" s="23">
        <f t="shared" si="1"/>
        <v>0</v>
      </c>
      <c r="G75" s="23">
        <f t="shared" si="2"/>
        <v>0</v>
      </c>
    </row>
    <row r="76" spans="1:7" ht="15">
      <c r="A76" s="21">
        <v>61</v>
      </c>
      <c r="C76" s="23">
        <f t="shared" si="0"/>
        <v>0</v>
      </c>
      <c r="D76" s="23">
        <f t="shared" si="3"/>
        <v>0</v>
      </c>
      <c r="E76" s="23">
        <f t="shared" si="1"/>
        <v>0</v>
      </c>
      <c r="G76" s="23">
        <f t="shared" si="2"/>
        <v>0</v>
      </c>
    </row>
    <row r="77" spans="1:7" ht="15" collapsed="1">
      <c r="A77" s="21">
        <v>62</v>
      </c>
      <c r="C77" s="23">
        <f t="shared" si="0"/>
        <v>0</v>
      </c>
      <c r="D77" s="23">
        <f t="shared" si="3"/>
        <v>0</v>
      </c>
      <c r="E77" s="23">
        <f t="shared" si="1"/>
        <v>0</v>
      </c>
      <c r="G77" s="23">
        <f t="shared" si="2"/>
        <v>0</v>
      </c>
    </row>
    <row r="78" spans="1:7" ht="15">
      <c r="A78" s="21">
        <v>63</v>
      </c>
      <c r="C78" s="23">
        <f t="shared" si="0"/>
        <v>0</v>
      </c>
      <c r="D78" s="23">
        <f t="shared" si="3"/>
        <v>0</v>
      </c>
      <c r="E78" s="23">
        <f t="shared" si="1"/>
        <v>0</v>
      </c>
      <c r="G78" s="23">
        <f t="shared" si="2"/>
        <v>0</v>
      </c>
    </row>
    <row r="79" spans="1:7" ht="15">
      <c r="A79" s="21">
        <v>64</v>
      </c>
      <c r="C79" s="23">
        <f t="shared" si="0"/>
        <v>0</v>
      </c>
      <c r="D79" s="23">
        <f t="shared" si="3"/>
        <v>0</v>
      </c>
      <c r="E79" s="23">
        <f t="shared" si="1"/>
        <v>0</v>
      </c>
      <c r="G79" s="23">
        <f t="shared" si="2"/>
        <v>0</v>
      </c>
    </row>
    <row r="80" spans="1:7" ht="15">
      <c r="A80" s="21">
        <v>65</v>
      </c>
      <c r="C80" s="23">
        <f t="shared" si="0"/>
        <v>0</v>
      </c>
      <c r="D80" s="23">
        <f t="shared" si="3"/>
        <v>0</v>
      </c>
      <c r="E80" s="23">
        <f t="shared" si="1"/>
        <v>0</v>
      </c>
      <c r="G80" s="23">
        <f t="shared" si="2"/>
        <v>0</v>
      </c>
    </row>
    <row r="81" spans="1:7" ht="15">
      <c r="A81" s="21">
        <v>66</v>
      </c>
      <c r="C81" s="23">
        <f aca="true" t="shared" si="4" ref="C81:C144">IF((E80*D$5/100)&gt;0,(E80*D$5/100),0)/12</f>
        <v>0</v>
      </c>
      <c r="D81" s="23">
        <f aca="true" t="shared" si="5" ref="D81:D144">IF(AND(C81&gt;0,E80&gt;D81),(D$8-C81),E80)</f>
        <v>0</v>
      </c>
      <c r="E81" s="23">
        <f aca="true" t="shared" si="6" ref="E81:E144">IF((E80-D81)&gt;0,(E80-D81),0)</f>
        <v>0</v>
      </c>
      <c r="G81" s="23">
        <f aca="true" t="shared" si="7" ref="G81:G144">IF(((C81+D81)/12),((C81+D81)),0)</f>
        <v>0</v>
      </c>
    </row>
    <row r="82" spans="1:7" ht="15">
      <c r="A82" s="21">
        <v>67</v>
      </c>
      <c r="C82" s="23">
        <f t="shared" si="4"/>
        <v>0</v>
      </c>
      <c r="D82" s="23">
        <f t="shared" si="5"/>
        <v>0</v>
      </c>
      <c r="E82" s="23">
        <f t="shared" si="6"/>
        <v>0</v>
      </c>
      <c r="G82" s="23">
        <f t="shared" si="7"/>
        <v>0</v>
      </c>
    </row>
    <row r="83" spans="1:7" ht="15">
      <c r="A83" s="21">
        <v>68</v>
      </c>
      <c r="C83" s="23">
        <f t="shared" si="4"/>
        <v>0</v>
      </c>
      <c r="D83" s="23">
        <f t="shared" si="5"/>
        <v>0</v>
      </c>
      <c r="E83" s="23">
        <f t="shared" si="6"/>
        <v>0</v>
      </c>
      <c r="G83" s="23">
        <f t="shared" si="7"/>
        <v>0</v>
      </c>
    </row>
    <row r="84" spans="1:7" ht="15">
      <c r="A84" s="21">
        <v>69</v>
      </c>
      <c r="C84" s="23">
        <f t="shared" si="4"/>
        <v>0</v>
      </c>
      <c r="D84" s="23">
        <f t="shared" si="5"/>
        <v>0</v>
      </c>
      <c r="E84" s="23">
        <f t="shared" si="6"/>
        <v>0</v>
      </c>
      <c r="G84" s="23">
        <f t="shared" si="7"/>
        <v>0</v>
      </c>
    </row>
    <row r="85" spans="1:7" ht="15">
      <c r="A85" s="21">
        <v>70</v>
      </c>
      <c r="C85" s="23">
        <f t="shared" si="4"/>
        <v>0</v>
      </c>
      <c r="D85" s="23">
        <f t="shared" si="5"/>
        <v>0</v>
      </c>
      <c r="E85" s="23">
        <f t="shared" si="6"/>
        <v>0</v>
      </c>
      <c r="G85" s="23">
        <f t="shared" si="7"/>
        <v>0</v>
      </c>
    </row>
    <row r="86" spans="1:7" ht="15">
      <c r="A86" s="21">
        <v>71</v>
      </c>
      <c r="C86" s="23">
        <f t="shared" si="4"/>
        <v>0</v>
      </c>
      <c r="D86" s="23">
        <f t="shared" si="5"/>
        <v>0</v>
      </c>
      <c r="E86" s="23">
        <f t="shared" si="6"/>
        <v>0</v>
      </c>
      <c r="G86" s="23">
        <f t="shared" si="7"/>
        <v>0</v>
      </c>
    </row>
    <row r="87" spans="1:7" ht="15" collapsed="1">
      <c r="A87" s="21">
        <v>72</v>
      </c>
      <c r="B87" s="21">
        <v>6</v>
      </c>
      <c r="C87" s="23">
        <f t="shared" si="4"/>
        <v>0</v>
      </c>
      <c r="D87" s="23">
        <f t="shared" si="5"/>
        <v>0</v>
      </c>
      <c r="E87" s="23">
        <f t="shared" si="6"/>
        <v>0</v>
      </c>
      <c r="G87" s="23">
        <f t="shared" si="7"/>
        <v>0</v>
      </c>
    </row>
    <row r="88" spans="1:7" ht="15">
      <c r="A88" s="21">
        <v>73</v>
      </c>
      <c r="C88" s="23">
        <f t="shared" si="4"/>
        <v>0</v>
      </c>
      <c r="D88" s="23">
        <f t="shared" si="5"/>
        <v>0</v>
      </c>
      <c r="E88" s="23">
        <f t="shared" si="6"/>
        <v>0</v>
      </c>
      <c r="G88" s="23">
        <f t="shared" si="7"/>
        <v>0</v>
      </c>
    </row>
    <row r="89" spans="1:7" ht="15">
      <c r="A89" s="21">
        <v>74</v>
      </c>
      <c r="C89" s="23">
        <f t="shared" si="4"/>
        <v>0</v>
      </c>
      <c r="D89" s="23">
        <f t="shared" si="5"/>
        <v>0</v>
      </c>
      <c r="E89" s="23">
        <f t="shared" si="6"/>
        <v>0</v>
      </c>
      <c r="G89" s="23">
        <f t="shared" si="7"/>
        <v>0</v>
      </c>
    </row>
    <row r="90" spans="1:7" ht="15">
      <c r="A90" s="21">
        <v>75</v>
      </c>
      <c r="C90" s="23">
        <f t="shared" si="4"/>
        <v>0</v>
      </c>
      <c r="D90" s="23">
        <f t="shared" si="5"/>
        <v>0</v>
      </c>
      <c r="E90" s="23">
        <f t="shared" si="6"/>
        <v>0</v>
      </c>
      <c r="G90" s="23">
        <f t="shared" si="7"/>
        <v>0</v>
      </c>
    </row>
    <row r="91" spans="1:7" ht="15">
      <c r="A91" s="21">
        <v>76</v>
      </c>
      <c r="C91" s="23">
        <f t="shared" si="4"/>
        <v>0</v>
      </c>
      <c r="D91" s="23">
        <f t="shared" si="5"/>
        <v>0</v>
      </c>
      <c r="E91" s="23">
        <f t="shared" si="6"/>
        <v>0</v>
      </c>
      <c r="G91" s="23">
        <f t="shared" si="7"/>
        <v>0</v>
      </c>
    </row>
    <row r="92" spans="1:7" ht="15">
      <c r="A92" s="21">
        <v>77</v>
      </c>
      <c r="C92" s="23">
        <f t="shared" si="4"/>
        <v>0</v>
      </c>
      <c r="D92" s="23">
        <f t="shared" si="5"/>
        <v>0</v>
      </c>
      <c r="E92" s="23">
        <f t="shared" si="6"/>
        <v>0</v>
      </c>
      <c r="G92" s="23">
        <f t="shared" si="7"/>
        <v>0</v>
      </c>
    </row>
    <row r="93" spans="1:7" ht="15">
      <c r="A93" s="21">
        <v>78</v>
      </c>
      <c r="C93" s="23">
        <f t="shared" si="4"/>
        <v>0</v>
      </c>
      <c r="D93" s="23">
        <f t="shared" si="5"/>
        <v>0</v>
      </c>
      <c r="E93" s="23">
        <f t="shared" si="6"/>
        <v>0</v>
      </c>
      <c r="G93" s="23">
        <f t="shared" si="7"/>
        <v>0</v>
      </c>
    </row>
    <row r="94" spans="1:7" ht="15">
      <c r="A94" s="21">
        <v>79</v>
      </c>
      <c r="C94" s="23">
        <f t="shared" si="4"/>
        <v>0</v>
      </c>
      <c r="D94" s="23">
        <f t="shared" si="5"/>
        <v>0</v>
      </c>
      <c r="E94" s="23">
        <f t="shared" si="6"/>
        <v>0</v>
      </c>
      <c r="G94" s="23">
        <f t="shared" si="7"/>
        <v>0</v>
      </c>
    </row>
    <row r="95" spans="1:7" ht="15">
      <c r="A95" s="21">
        <v>80</v>
      </c>
      <c r="C95" s="23">
        <f t="shared" si="4"/>
        <v>0</v>
      </c>
      <c r="D95" s="23">
        <f t="shared" si="5"/>
        <v>0</v>
      </c>
      <c r="E95" s="23">
        <f t="shared" si="6"/>
        <v>0</v>
      </c>
      <c r="G95" s="23">
        <f t="shared" si="7"/>
        <v>0</v>
      </c>
    </row>
    <row r="96" spans="1:7" ht="15">
      <c r="A96" s="21">
        <v>81</v>
      </c>
      <c r="C96" s="23">
        <f t="shared" si="4"/>
        <v>0</v>
      </c>
      <c r="D96" s="23">
        <f t="shared" si="5"/>
        <v>0</v>
      </c>
      <c r="E96" s="23">
        <f t="shared" si="6"/>
        <v>0</v>
      </c>
      <c r="G96" s="23">
        <f t="shared" si="7"/>
        <v>0</v>
      </c>
    </row>
    <row r="97" spans="1:7" ht="15" collapsed="1">
      <c r="A97" s="21">
        <v>82</v>
      </c>
      <c r="C97" s="23">
        <f t="shared" si="4"/>
        <v>0</v>
      </c>
      <c r="D97" s="23">
        <f t="shared" si="5"/>
        <v>0</v>
      </c>
      <c r="E97" s="23">
        <f t="shared" si="6"/>
        <v>0</v>
      </c>
      <c r="G97" s="23">
        <f t="shared" si="7"/>
        <v>0</v>
      </c>
    </row>
    <row r="98" spans="1:7" ht="15">
      <c r="A98" s="21">
        <v>83</v>
      </c>
      <c r="C98" s="23">
        <f t="shared" si="4"/>
        <v>0</v>
      </c>
      <c r="D98" s="23">
        <f t="shared" si="5"/>
        <v>0</v>
      </c>
      <c r="E98" s="23">
        <f t="shared" si="6"/>
        <v>0</v>
      </c>
      <c r="G98" s="23">
        <f t="shared" si="7"/>
        <v>0</v>
      </c>
    </row>
    <row r="99" spans="1:7" ht="15">
      <c r="A99" s="21">
        <v>84</v>
      </c>
      <c r="B99" s="21">
        <v>7</v>
      </c>
      <c r="C99" s="23">
        <f t="shared" si="4"/>
        <v>0</v>
      </c>
      <c r="D99" s="23">
        <f t="shared" si="5"/>
        <v>0</v>
      </c>
      <c r="E99" s="23">
        <f t="shared" si="6"/>
        <v>0</v>
      </c>
      <c r="G99" s="23">
        <f t="shared" si="7"/>
        <v>0</v>
      </c>
    </row>
    <row r="100" spans="1:7" ht="15">
      <c r="A100" s="21">
        <v>85</v>
      </c>
      <c r="C100" s="23">
        <f t="shared" si="4"/>
        <v>0</v>
      </c>
      <c r="D100" s="23">
        <f t="shared" si="5"/>
        <v>0</v>
      </c>
      <c r="E100" s="23">
        <f t="shared" si="6"/>
        <v>0</v>
      </c>
      <c r="G100" s="23">
        <f t="shared" si="7"/>
        <v>0</v>
      </c>
    </row>
    <row r="101" spans="1:7" ht="15">
      <c r="A101" s="21">
        <v>86</v>
      </c>
      <c r="C101" s="23">
        <f t="shared" si="4"/>
        <v>0</v>
      </c>
      <c r="D101" s="23">
        <f t="shared" si="5"/>
        <v>0</v>
      </c>
      <c r="E101" s="23">
        <f t="shared" si="6"/>
        <v>0</v>
      </c>
      <c r="G101" s="23">
        <f t="shared" si="7"/>
        <v>0</v>
      </c>
    </row>
    <row r="102" spans="1:7" ht="15">
      <c r="A102" s="21">
        <v>87</v>
      </c>
      <c r="C102" s="23">
        <f t="shared" si="4"/>
        <v>0</v>
      </c>
      <c r="D102" s="23">
        <f t="shared" si="5"/>
        <v>0</v>
      </c>
      <c r="E102" s="23">
        <f t="shared" si="6"/>
        <v>0</v>
      </c>
      <c r="G102" s="23">
        <f t="shared" si="7"/>
        <v>0</v>
      </c>
    </row>
    <row r="103" spans="1:7" ht="15">
      <c r="A103" s="21">
        <v>88</v>
      </c>
      <c r="C103" s="23">
        <f t="shared" si="4"/>
        <v>0</v>
      </c>
      <c r="D103" s="23">
        <f t="shared" si="5"/>
        <v>0</v>
      </c>
      <c r="E103" s="23">
        <f t="shared" si="6"/>
        <v>0</v>
      </c>
      <c r="G103" s="23">
        <f t="shared" si="7"/>
        <v>0</v>
      </c>
    </row>
    <row r="104" spans="1:7" ht="15">
      <c r="A104" s="21">
        <v>89</v>
      </c>
      <c r="C104" s="23">
        <f t="shared" si="4"/>
        <v>0</v>
      </c>
      <c r="D104" s="23">
        <f t="shared" si="5"/>
        <v>0</v>
      </c>
      <c r="E104" s="23">
        <f t="shared" si="6"/>
        <v>0</v>
      </c>
      <c r="G104" s="23">
        <f t="shared" si="7"/>
        <v>0</v>
      </c>
    </row>
    <row r="105" spans="1:7" ht="15">
      <c r="A105" s="21">
        <v>90</v>
      </c>
      <c r="C105" s="23">
        <f t="shared" si="4"/>
        <v>0</v>
      </c>
      <c r="D105" s="23">
        <f t="shared" si="5"/>
        <v>0</v>
      </c>
      <c r="E105" s="23">
        <f t="shared" si="6"/>
        <v>0</v>
      </c>
      <c r="G105" s="23">
        <f t="shared" si="7"/>
        <v>0</v>
      </c>
    </row>
    <row r="106" spans="1:7" ht="15">
      <c r="A106" s="21">
        <v>91</v>
      </c>
      <c r="C106" s="23">
        <f t="shared" si="4"/>
        <v>0</v>
      </c>
      <c r="D106" s="23">
        <f t="shared" si="5"/>
        <v>0</v>
      </c>
      <c r="E106" s="23">
        <f t="shared" si="6"/>
        <v>0</v>
      </c>
      <c r="G106" s="23">
        <f t="shared" si="7"/>
        <v>0</v>
      </c>
    </row>
    <row r="107" spans="1:7" ht="15" collapsed="1">
      <c r="A107" s="21">
        <v>92</v>
      </c>
      <c r="C107" s="23">
        <f t="shared" si="4"/>
        <v>0</v>
      </c>
      <c r="D107" s="23">
        <f t="shared" si="5"/>
        <v>0</v>
      </c>
      <c r="E107" s="23">
        <f t="shared" si="6"/>
        <v>0</v>
      </c>
      <c r="G107" s="23">
        <f t="shared" si="7"/>
        <v>0</v>
      </c>
    </row>
    <row r="108" spans="1:7" ht="15">
      <c r="A108" s="21">
        <v>93</v>
      </c>
      <c r="C108" s="23">
        <f t="shared" si="4"/>
        <v>0</v>
      </c>
      <c r="D108" s="23">
        <f t="shared" si="5"/>
        <v>0</v>
      </c>
      <c r="E108" s="23">
        <f t="shared" si="6"/>
        <v>0</v>
      </c>
      <c r="G108" s="23">
        <f t="shared" si="7"/>
        <v>0</v>
      </c>
    </row>
    <row r="109" spans="1:7" ht="15">
      <c r="A109" s="21">
        <v>94</v>
      </c>
      <c r="C109" s="23">
        <f t="shared" si="4"/>
        <v>0</v>
      </c>
      <c r="D109" s="23">
        <f t="shared" si="5"/>
        <v>0</v>
      </c>
      <c r="E109" s="23">
        <f t="shared" si="6"/>
        <v>0</v>
      </c>
      <c r="G109" s="23">
        <f t="shared" si="7"/>
        <v>0</v>
      </c>
    </row>
    <row r="110" spans="1:7" ht="15">
      <c r="A110" s="21">
        <v>95</v>
      </c>
      <c r="C110" s="23">
        <f t="shared" si="4"/>
        <v>0</v>
      </c>
      <c r="D110" s="23">
        <f t="shared" si="5"/>
        <v>0</v>
      </c>
      <c r="E110" s="23">
        <f t="shared" si="6"/>
        <v>0</v>
      </c>
      <c r="G110" s="23">
        <f t="shared" si="7"/>
        <v>0</v>
      </c>
    </row>
    <row r="111" spans="1:7" ht="15">
      <c r="A111" s="21">
        <v>96</v>
      </c>
      <c r="B111" s="21">
        <v>8</v>
      </c>
      <c r="C111" s="23">
        <f t="shared" si="4"/>
        <v>0</v>
      </c>
      <c r="D111" s="23">
        <f t="shared" si="5"/>
        <v>0</v>
      </c>
      <c r="E111" s="23">
        <f t="shared" si="6"/>
        <v>0</v>
      </c>
      <c r="G111" s="23">
        <f t="shared" si="7"/>
        <v>0</v>
      </c>
    </row>
    <row r="112" spans="1:7" ht="15">
      <c r="A112" s="21">
        <v>97</v>
      </c>
      <c r="C112" s="23">
        <f t="shared" si="4"/>
        <v>0</v>
      </c>
      <c r="D112" s="23">
        <f t="shared" si="5"/>
        <v>0</v>
      </c>
      <c r="E112" s="23">
        <f t="shared" si="6"/>
        <v>0</v>
      </c>
      <c r="G112" s="23">
        <f t="shared" si="7"/>
        <v>0</v>
      </c>
    </row>
    <row r="113" spans="1:7" ht="15">
      <c r="A113" s="21">
        <v>98</v>
      </c>
      <c r="C113" s="23">
        <f t="shared" si="4"/>
        <v>0</v>
      </c>
      <c r="D113" s="23">
        <f t="shared" si="5"/>
        <v>0</v>
      </c>
      <c r="E113" s="23">
        <f t="shared" si="6"/>
        <v>0</v>
      </c>
      <c r="G113" s="23">
        <f t="shared" si="7"/>
        <v>0</v>
      </c>
    </row>
    <row r="114" spans="1:7" ht="15">
      <c r="A114" s="21">
        <v>99</v>
      </c>
      <c r="C114" s="23">
        <f t="shared" si="4"/>
        <v>0</v>
      </c>
      <c r="D114" s="23">
        <f t="shared" si="5"/>
        <v>0</v>
      </c>
      <c r="E114" s="23">
        <f t="shared" si="6"/>
        <v>0</v>
      </c>
      <c r="G114" s="23">
        <f t="shared" si="7"/>
        <v>0</v>
      </c>
    </row>
    <row r="115" spans="1:7" ht="15">
      <c r="A115" s="21">
        <v>100</v>
      </c>
      <c r="C115" s="23">
        <f t="shared" si="4"/>
        <v>0</v>
      </c>
      <c r="D115" s="23">
        <f t="shared" si="5"/>
        <v>0</v>
      </c>
      <c r="E115" s="23">
        <f t="shared" si="6"/>
        <v>0</v>
      </c>
      <c r="G115" s="23">
        <f t="shared" si="7"/>
        <v>0</v>
      </c>
    </row>
    <row r="116" spans="1:7" ht="15">
      <c r="A116" s="21">
        <v>101</v>
      </c>
      <c r="C116" s="23">
        <f t="shared" si="4"/>
        <v>0</v>
      </c>
      <c r="D116" s="23">
        <f t="shared" si="5"/>
        <v>0</v>
      </c>
      <c r="E116" s="23">
        <f t="shared" si="6"/>
        <v>0</v>
      </c>
      <c r="G116" s="23">
        <f t="shared" si="7"/>
        <v>0</v>
      </c>
    </row>
    <row r="117" spans="1:7" ht="15" collapsed="1">
      <c r="A117" s="21">
        <v>102</v>
      </c>
      <c r="C117" s="23">
        <f t="shared" si="4"/>
        <v>0</v>
      </c>
      <c r="D117" s="23">
        <f t="shared" si="5"/>
        <v>0</v>
      </c>
      <c r="E117" s="23">
        <f t="shared" si="6"/>
        <v>0</v>
      </c>
      <c r="G117" s="23">
        <f t="shared" si="7"/>
        <v>0</v>
      </c>
    </row>
    <row r="118" spans="1:7" ht="15">
      <c r="A118" s="21">
        <v>103</v>
      </c>
      <c r="C118" s="23">
        <f t="shared" si="4"/>
        <v>0</v>
      </c>
      <c r="D118" s="23">
        <f t="shared" si="5"/>
        <v>0</v>
      </c>
      <c r="E118" s="23">
        <f t="shared" si="6"/>
        <v>0</v>
      </c>
      <c r="G118" s="23">
        <f t="shared" si="7"/>
        <v>0</v>
      </c>
    </row>
    <row r="119" spans="1:7" ht="15">
      <c r="A119" s="21">
        <v>104</v>
      </c>
      <c r="C119" s="23">
        <f t="shared" si="4"/>
        <v>0</v>
      </c>
      <c r="D119" s="23">
        <f t="shared" si="5"/>
        <v>0</v>
      </c>
      <c r="E119" s="23">
        <f t="shared" si="6"/>
        <v>0</v>
      </c>
      <c r="G119" s="23">
        <f t="shared" si="7"/>
        <v>0</v>
      </c>
    </row>
    <row r="120" spans="1:7" ht="15">
      <c r="A120" s="21">
        <v>105</v>
      </c>
      <c r="C120" s="23">
        <f t="shared" si="4"/>
        <v>0</v>
      </c>
      <c r="D120" s="23">
        <f t="shared" si="5"/>
        <v>0</v>
      </c>
      <c r="E120" s="23">
        <f t="shared" si="6"/>
        <v>0</v>
      </c>
      <c r="G120" s="23">
        <f t="shared" si="7"/>
        <v>0</v>
      </c>
    </row>
    <row r="121" spans="1:7" ht="15">
      <c r="A121" s="21">
        <v>106</v>
      </c>
      <c r="C121" s="23">
        <f t="shared" si="4"/>
        <v>0</v>
      </c>
      <c r="D121" s="23">
        <f t="shared" si="5"/>
        <v>0</v>
      </c>
      <c r="E121" s="23">
        <f t="shared" si="6"/>
        <v>0</v>
      </c>
      <c r="G121" s="23">
        <f t="shared" si="7"/>
        <v>0</v>
      </c>
    </row>
    <row r="122" spans="1:7" ht="15">
      <c r="A122" s="21">
        <v>107</v>
      </c>
      <c r="C122" s="23">
        <f t="shared" si="4"/>
        <v>0</v>
      </c>
      <c r="D122" s="23">
        <f t="shared" si="5"/>
        <v>0</v>
      </c>
      <c r="E122" s="23">
        <f t="shared" si="6"/>
        <v>0</v>
      </c>
      <c r="G122" s="23">
        <f t="shared" si="7"/>
        <v>0</v>
      </c>
    </row>
    <row r="123" spans="1:7" ht="15">
      <c r="A123" s="21">
        <v>108</v>
      </c>
      <c r="B123" s="21">
        <v>9</v>
      </c>
      <c r="C123" s="23">
        <f t="shared" si="4"/>
        <v>0</v>
      </c>
      <c r="D123" s="23">
        <f t="shared" si="5"/>
        <v>0</v>
      </c>
      <c r="E123" s="23">
        <f t="shared" si="6"/>
        <v>0</v>
      </c>
      <c r="G123" s="23">
        <f t="shared" si="7"/>
        <v>0</v>
      </c>
    </row>
    <row r="124" spans="1:7" ht="15">
      <c r="A124" s="21">
        <v>109</v>
      </c>
      <c r="C124" s="23">
        <f t="shared" si="4"/>
        <v>0</v>
      </c>
      <c r="D124" s="23">
        <f t="shared" si="5"/>
        <v>0</v>
      </c>
      <c r="E124" s="23">
        <f t="shared" si="6"/>
        <v>0</v>
      </c>
      <c r="G124" s="23">
        <f t="shared" si="7"/>
        <v>0</v>
      </c>
    </row>
    <row r="125" spans="1:7" ht="15">
      <c r="A125" s="21">
        <v>110</v>
      </c>
      <c r="C125" s="23">
        <f t="shared" si="4"/>
        <v>0</v>
      </c>
      <c r="D125" s="23">
        <f t="shared" si="5"/>
        <v>0</v>
      </c>
      <c r="E125" s="23">
        <f t="shared" si="6"/>
        <v>0</v>
      </c>
      <c r="G125" s="23">
        <f t="shared" si="7"/>
        <v>0</v>
      </c>
    </row>
    <row r="126" spans="1:7" ht="15">
      <c r="A126" s="21">
        <v>111</v>
      </c>
      <c r="C126" s="23">
        <f t="shared" si="4"/>
        <v>0</v>
      </c>
      <c r="D126" s="23">
        <f t="shared" si="5"/>
        <v>0</v>
      </c>
      <c r="E126" s="23">
        <f t="shared" si="6"/>
        <v>0</v>
      </c>
      <c r="G126" s="23">
        <f t="shared" si="7"/>
        <v>0</v>
      </c>
    </row>
    <row r="127" spans="1:7" ht="15" collapsed="1">
      <c r="A127" s="21">
        <v>112</v>
      </c>
      <c r="C127" s="23">
        <f t="shared" si="4"/>
        <v>0</v>
      </c>
      <c r="D127" s="23">
        <f t="shared" si="5"/>
        <v>0</v>
      </c>
      <c r="E127" s="23">
        <f t="shared" si="6"/>
        <v>0</v>
      </c>
      <c r="G127" s="23">
        <f t="shared" si="7"/>
        <v>0</v>
      </c>
    </row>
    <row r="128" spans="1:7" ht="15">
      <c r="A128" s="21">
        <v>113</v>
      </c>
      <c r="C128" s="23">
        <f t="shared" si="4"/>
        <v>0</v>
      </c>
      <c r="D128" s="23">
        <f t="shared" si="5"/>
        <v>0</v>
      </c>
      <c r="E128" s="23">
        <f t="shared" si="6"/>
        <v>0</v>
      </c>
      <c r="G128" s="23">
        <f t="shared" si="7"/>
        <v>0</v>
      </c>
    </row>
    <row r="129" spans="1:7" ht="15">
      <c r="A129" s="21">
        <v>114</v>
      </c>
      <c r="C129" s="23">
        <f t="shared" si="4"/>
        <v>0</v>
      </c>
      <c r="D129" s="23">
        <f t="shared" si="5"/>
        <v>0</v>
      </c>
      <c r="E129" s="23">
        <f t="shared" si="6"/>
        <v>0</v>
      </c>
      <c r="G129" s="23">
        <f t="shared" si="7"/>
        <v>0</v>
      </c>
    </row>
    <row r="130" spans="1:7" ht="15">
      <c r="A130" s="21">
        <v>115</v>
      </c>
      <c r="C130" s="23">
        <f t="shared" si="4"/>
        <v>0</v>
      </c>
      <c r="D130" s="23">
        <f t="shared" si="5"/>
        <v>0</v>
      </c>
      <c r="E130" s="23">
        <f t="shared" si="6"/>
        <v>0</v>
      </c>
      <c r="G130" s="23">
        <f t="shared" si="7"/>
        <v>0</v>
      </c>
    </row>
    <row r="131" spans="1:7" ht="15">
      <c r="A131" s="21">
        <v>116</v>
      </c>
      <c r="C131" s="23">
        <f t="shared" si="4"/>
        <v>0</v>
      </c>
      <c r="D131" s="23">
        <f t="shared" si="5"/>
        <v>0</v>
      </c>
      <c r="E131" s="23">
        <f t="shared" si="6"/>
        <v>0</v>
      </c>
      <c r="G131" s="23">
        <f t="shared" si="7"/>
        <v>0</v>
      </c>
    </row>
    <row r="132" spans="1:7" ht="15">
      <c r="A132" s="21">
        <v>117</v>
      </c>
      <c r="C132" s="23">
        <f t="shared" si="4"/>
        <v>0</v>
      </c>
      <c r="D132" s="23">
        <f t="shared" si="5"/>
        <v>0</v>
      </c>
      <c r="E132" s="23">
        <f t="shared" si="6"/>
        <v>0</v>
      </c>
      <c r="G132" s="23">
        <f t="shared" si="7"/>
        <v>0</v>
      </c>
    </row>
    <row r="133" spans="1:7" ht="15">
      <c r="A133" s="21">
        <v>118</v>
      </c>
      <c r="C133" s="23">
        <f t="shared" si="4"/>
        <v>0</v>
      </c>
      <c r="D133" s="23">
        <f t="shared" si="5"/>
        <v>0</v>
      </c>
      <c r="E133" s="23">
        <f t="shared" si="6"/>
        <v>0</v>
      </c>
      <c r="G133" s="23">
        <f t="shared" si="7"/>
        <v>0</v>
      </c>
    </row>
    <row r="134" spans="1:7" ht="15">
      <c r="A134" s="21">
        <v>119</v>
      </c>
      <c r="C134" s="23">
        <f t="shared" si="4"/>
        <v>0</v>
      </c>
      <c r="D134" s="23">
        <f t="shared" si="5"/>
        <v>0</v>
      </c>
      <c r="E134" s="23">
        <f t="shared" si="6"/>
        <v>0</v>
      </c>
      <c r="G134" s="23">
        <f t="shared" si="7"/>
        <v>0</v>
      </c>
    </row>
    <row r="135" spans="1:7" ht="15">
      <c r="A135" s="21">
        <v>120</v>
      </c>
      <c r="B135" s="21">
        <v>10</v>
      </c>
      <c r="C135" s="23">
        <f t="shared" si="4"/>
        <v>0</v>
      </c>
      <c r="D135" s="23">
        <f t="shared" si="5"/>
        <v>0</v>
      </c>
      <c r="E135" s="23">
        <f t="shared" si="6"/>
        <v>0</v>
      </c>
      <c r="G135" s="23">
        <f t="shared" si="7"/>
        <v>0</v>
      </c>
    </row>
    <row r="136" spans="1:7" ht="15">
      <c r="A136" s="21">
        <v>121</v>
      </c>
      <c r="C136" s="23">
        <f t="shared" si="4"/>
        <v>0</v>
      </c>
      <c r="D136" s="23">
        <f t="shared" si="5"/>
        <v>0</v>
      </c>
      <c r="E136" s="23">
        <f t="shared" si="6"/>
        <v>0</v>
      </c>
      <c r="G136" s="23">
        <f t="shared" si="7"/>
        <v>0</v>
      </c>
    </row>
    <row r="137" spans="1:7" ht="15" collapsed="1">
      <c r="A137" s="21">
        <v>122</v>
      </c>
      <c r="C137" s="23">
        <f t="shared" si="4"/>
        <v>0</v>
      </c>
      <c r="D137" s="23">
        <f t="shared" si="5"/>
        <v>0</v>
      </c>
      <c r="E137" s="23">
        <f t="shared" si="6"/>
        <v>0</v>
      </c>
      <c r="G137" s="23">
        <f t="shared" si="7"/>
        <v>0</v>
      </c>
    </row>
    <row r="138" spans="1:7" ht="15">
      <c r="A138" s="21">
        <v>123</v>
      </c>
      <c r="C138" s="23">
        <f t="shared" si="4"/>
        <v>0</v>
      </c>
      <c r="D138" s="23">
        <f t="shared" si="5"/>
        <v>0</v>
      </c>
      <c r="E138" s="23">
        <f t="shared" si="6"/>
        <v>0</v>
      </c>
      <c r="G138" s="23">
        <f t="shared" si="7"/>
        <v>0</v>
      </c>
    </row>
    <row r="139" spans="1:7" ht="15">
      <c r="A139" s="21">
        <v>124</v>
      </c>
      <c r="C139" s="23">
        <f t="shared" si="4"/>
        <v>0</v>
      </c>
      <c r="D139" s="23">
        <f t="shared" si="5"/>
        <v>0</v>
      </c>
      <c r="E139" s="23">
        <f t="shared" si="6"/>
        <v>0</v>
      </c>
      <c r="G139" s="23">
        <f t="shared" si="7"/>
        <v>0</v>
      </c>
    </row>
    <row r="140" spans="1:7" ht="15">
      <c r="A140" s="21">
        <v>125</v>
      </c>
      <c r="C140" s="23">
        <f t="shared" si="4"/>
        <v>0</v>
      </c>
      <c r="D140" s="23">
        <f t="shared" si="5"/>
        <v>0</v>
      </c>
      <c r="E140" s="23">
        <f t="shared" si="6"/>
        <v>0</v>
      </c>
      <c r="G140" s="23">
        <f t="shared" si="7"/>
        <v>0</v>
      </c>
    </row>
    <row r="141" spans="1:7" ht="15">
      <c r="A141" s="21">
        <v>126</v>
      </c>
      <c r="C141" s="23">
        <f t="shared" si="4"/>
        <v>0</v>
      </c>
      <c r="D141" s="23">
        <f t="shared" si="5"/>
        <v>0</v>
      </c>
      <c r="E141" s="23">
        <f t="shared" si="6"/>
        <v>0</v>
      </c>
      <c r="G141" s="23">
        <f t="shared" si="7"/>
        <v>0</v>
      </c>
    </row>
    <row r="142" spans="1:7" ht="15">
      <c r="A142" s="21">
        <v>127</v>
      </c>
      <c r="C142" s="23">
        <f t="shared" si="4"/>
        <v>0</v>
      </c>
      <c r="D142" s="23">
        <f t="shared" si="5"/>
        <v>0</v>
      </c>
      <c r="E142" s="23">
        <f t="shared" si="6"/>
        <v>0</v>
      </c>
      <c r="G142" s="23">
        <f t="shared" si="7"/>
        <v>0</v>
      </c>
    </row>
    <row r="143" spans="1:7" ht="15">
      <c r="A143" s="21">
        <v>128</v>
      </c>
      <c r="C143" s="23">
        <f t="shared" si="4"/>
        <v>0</v>
      </c>
      <c r="D143" s="23">
        <f t="shared" si="5"/>
        <v>0</v>
      </c>
      <c r="E143" s="23">
        <f t="shared" si="6"/>
        <v>0</v>
      </c>
      <c r="G143" s="23">
        <f t="shared" si="7"/>
        <v>0</v>
      </c>
    </row>
    <row r="144" spans="1:7" ht="15">
      <c r="A144" s="21">
        <v>129</v>
      </c>
      <c r="C144" s="23">
        <f t="shared" si="4"/>
        <v>0</v>
      </c>
      <c r="D144" s="23">
        <f t="shared" si="5"/>
        <v>0</v>
      </c>
      <c r="E144" s="23">
        <f t="shared" si="6"/>
        <v>0</v>
      </c>
      <c r="G144" s="23">
        <f t="shared" si="7"/>
        <v>0</v>
      </c>
    </row>
    <row r="145" spans="1:7" ht="15">
      <c r="A145" s="21">
        <v>130</v>
      </c>
      <c r="C145" s="23">
        <f aca="true" t="shared" si="8" ref="C145:C208">IF((E144*D$5/100)&gt;0,(E144*D$5/100),0)/12</f>
        <v>0</v>
      </c>
      <c r="D145" s="23">
        <f aca="true" t="shared" si="9" ref="D145:D208">IF(AND(C145&gt;0,E144&gt;D145),(D$8-C145),E144)</f>
        <v>0</v>
      </c>
      <c r="E145" s="23">
        <f aca="true" t="shared" si="10" ref="E145:E208">IF((E144-D145)&gt;0,(E144-D145),0)</f>
        <v>0</v>
      </c>
      <c r="G145" s="23">
        <f aca="true" t="shared" si="11" ref="G145:G208">IF(((C145+D145)/12),((C145+D145)),0)</f>
        <v>0</v>
      </c>
    </row>
    <row r="146" spans="1:7" ht="15">
      <c r="A146" s="21">
        <v>131</v>
      </c>
      <c r="C146" s="23">
        <f t="shared" si="8"/>
        <v>0</v>
      </c>
      <c r="D146" s="23">
        <f t="shared" si="9"/>
        <v>0</v>
      </c>
      <c r="E146" s="23">
        <f t="shared" si="10"/>
        <v>0</v>
      </c>
      <c r="G146" s="23">
        <f t="shared" si="11"/>
        <v>0</v>
      </c>
    </row>
    <row r="147" spans="1:7" ht="15" collapsed="1">
      <c r="A147" s="21">
        <v>132</v>
      </c>
      <c r="B147" s="21">
        <v>11</v>
      </c>
      <c r="C147" s="23">
        <f t="shared" si="8"/>
        <v>0</v>
      </c>
      <c r="D147" s="23">
        <f t="shared" si="9"/>
        <v>0</v>
      </c>
      <c r="E147" s="23">
        <f t="shared" si="10"/>
        <v>0</v>
      </c>
      <c r="G147" s="23">
        <f t="shared" si="11"/>
        <v>0</v>
      </c>
    </row>
    <row r="148" spans="1:7" ht="15">
      <c r="A148" s="21">
        <v>133</v>
      </c>
      <c r="C148" s="23">
        <f t="shared" si="8"/>
        <v>0</v>
      </c>
      <c r="D148" s="23">
        <f t="shared" si="9"/>
        <v>0</v>
      </c>
      <c r="E148" s="23">
        <f t="shared" si="10"/>
        <v>0</v>
      </c>
      <c r="G148" s="23">
        <f t="shared" si="11"/>
        <v>0</v>
      </c>
    </row>
    <row r="149" spans="1:7" ht="15">
      <c r="A149" s="21">
        <v>134</v>
      </c>
      <c r="C149" s="23">
        <f t="shared" si="8"/>
        <v>0</v>
      </c>
      <c r="D149" s="23">
        <f t="shared" si="9"/>
        <v>0</v>
      </c>
      <c r="E149" s="23">
        <f t="shared" si="10"/>
        <v>0</v>
      </c>
      <c r="G149" s="23">
        <f t="shared" si="11"/>
        <v>0</v>
      </c>
    </row>
    <row r="150" spans="1:7" ht="15">
      <c r="A150" s="21">
        <v>135</v>
      </c>
      <c r="C150" s="23">
        <f t="shared" si="8"/>
        <v>0</v>
      </c>
      <c r="D150" s="23">
        <f t="shared" si="9"/>
        <v>0</v>
      </c>
      <c r="E150" s="23">
        <f t="shared" si="10"/>
        <v>0</v>
      </c>
      <c r="G150" s="23">
        <f t="shared" si="11"/>
        <v>0</v>
      </c>
    </row>
    <row r="151" spans="1:7" ht="15">
      <c r="A151" s="21">
        <v>136</v>
      </c>
      <c r="C151" s="23">
        <f t="shared" si="8"/>
        <v>0</v>
      </c>
      <c r="D151" s="23">
        <f t="shared" si="9"/>
        <v>0</v>
      </c>
      <c r="E151" s="23">
        <f t="shared" si="10"/>
        <v>0</v>
      </c>
      <c r="G151" s="23">
        <f t="shared" si="11"/>
        <v>0</v>
      </c>
    </row>
    <row r="152" spans="1:7" ht="15">
      <c r="A152" s="21">
        <v>137</v>
      </c>
      <c r="C152" s="23">
        <f t="shared" si="8"/>
        <v>0</v>
      </c>
      <c r="D152" s="23">
        <f t="shared" si="9"/>
        <v>0</v>
      </c>
      <c r="E152" s="23">
        <f t="shared" si="10"/>
        <v>0</v>
      </c>
      <c r="G152" s="23">
        <f t="shared" si="11"/>
        <v>0</v>
      </c>
    </row>
    <row r="153" spans="1:7" ht="15">
      <c r="A153" s="21">
        <v>138</v>
      </c>
      <c r="C153" s="23">
        <f t="shared" si="8"/>
        <v>0</v>
      </c>
      <c r="D153" s="23">
        <f t="shared" si="9"/>
        <v>0</v>
      </c>
      <c r="E153" s="23">
        <f t="shared" si="10"/>
        <v>0</v>
      </c>
      <c r="G153" s="23">
        <f t="shared" si="11"/>
        <v>0</v>
      </c>
    </row>
    <row r="154" spans="1:7" ht="15">
      <c r="A154" s="21">
        <v>139</v>
      </c>
      <c r="C154" s="23">
        <f t="shared" si="8"/>
        <v>0</v>
      </c>
      <c r="D154" s="23">
        <f t="shared" si="9"/>
        <v>0</v>
      </c>
      <c r="E154" s="23">
        <f t="shared" si="10"/>
        <v>0</v>
      </c>
      <c r="G154" s="23">
        <f t="shared" si="11"/>
        <v>0</v>
      </c>
    </row>
    <row r="155" spans="1:7" ht="15">
      <c r="A155" s="21">
        <v>140</v>
      </c>
      <c r="C155" s="23">
        <f t="shared" si="8"/>
        <v>0</v>
      </c>
      <c r="D155" s="23">
        <f t="shared" si="9"/>
        <v>0</v>
      </c>
      <c r="E155" s="23">
        <f t="shared" si="10"/>
        <v>0</v>
      </c>
      <c r="G155" s="23">
        <f t="shared" si="11"/>
        <v>0</v>
      </c>
    </row>
    <row r="156" spans="1:7" ht="15">
      <c r="A156" s="21">
        <v>141</v>
      </c>
      <c r="C156" s="23">
        <f t="shared" si="8"/>
        <v>0</v>
      </c>
      <c r="D156" s="23">
        <f t="shared" si="9"/>
        <v>0</v>
      </c>
      <c r="E156" s="23">
        <f t="shared" si="10"/>
        <v>0</v>
      </c>
      <c r="G156" s="23">
        <f t="shared" si="11"/>
        <v>0</v>
      </c>
    </row>
    <row r="157" spans="1:7" ht="15" collapsed="1">
      <c r="A157" s="21">
        <v>142</v>
      </c>
      <c r="C157" s="23">
        <f t="shared" si="8"/>
        <v>0</v>
      </c>
      <c r="D157" s="23">
        <f t="shared" si="9"/>
        <v>0</v>
      </c>
      <c r="E157" s="23">
        <f t="shared" si="10"/>
        <v>0</v>
      </c>
      <c r="G157" s="23">
        <f t="shared" si="11"/>
        <v>0</v>
      </c>
    </row>
    <row r="158" spans="1:7" ht="15">
      <c r="A158" s="21">
        <v>143</v>
      </c>
      <c r="C158" s="23">
        <f t="shared" si="8"/>
        <v>0</v>
      </c>
      <c r="D158" s="23">
        <f t="shared" si="9"/>
        <v>0</v>
      </c>
      <c r="E158" s="23">
        <f t="shared" si="10"/>
        <v>0</v>
      </c>
      <c r="G158" s="23">
        <f t="shared" si="11"/>
        <v>0</v>
      </c>
    </row>
    <row r="159" spans="1:7" ht="15">
      <c r="A159" s="21">
        <v>144</v>
      </c>
      <c r="B159" s="21">
        <v>12</v>
      </c>
      <c r="C159" s="23">
        <f t="shared" si="8"/>
        <v>0</v>
      </c>
      <c r="D159" s="23">
        <f t="shared" si="9"/>
        <v>0</v>
      </c>
      <c r="E159" s="23">
        <f t="shared" si="10"/>
        <v>0</v>
      </c>
      <c r="G159" s="23">
        <f t="shared" si="11"/>
        <v>0</v>
      </c>
    </row>
    <row r="160" spans="1:7" ht="15">
      <c r="A160" s="21">
        <v>145</v>
      </c>
      <c r="C160" s="23">
        <f t="shared" si="8"/>
        <v>0</v>
      </c>
      <c r="D160" s="23">
        <f t="shared" si="9"/>
        <v>0</v>
      </c>
      <c r="E160" s="23">
        <f t="shared" si="10"/>
        <v>0</v>
      </c>
      <c r="G160" s="23">
        <f t="shared" si="11"/>
        <v>0</v>
      </c>
    </row>
    <row r="161" spans="1:7" ht="15">
      <c r="A161" s="21">
        <v>146</v>
      </c>
      <c r="C161" s="23">
        <f t="shared" si="8"/>
        <v>0</v>
      </c>
      <c r="D161" s="23">
        <f t="shared" si="9"/>
        <v>0</v>
      </c>
      <c r="E161" s="23">
        <f t="shared" si="10"/>
        <v>0</v>
      </c>
      <c r="G161" s="23">
        <f t="shared" si="11"/>
        <v>0</v>
      </c>
    </row>
    <row r="162" spans="1:7" ht="15">
      <c r="A162" s="21">
        <v>147</v>
      </c>
      <c r="C162" s="23">
        <f t="shared" si="8"/>
        <v>0</v>
      </c>
      <c r="D162" s="23">
        <f t="shared" si="9"/>
        <v>0</v>
      </c>
      <c r="E162" s="23">
        <f t="shared" si="10"/>
        <v>0</v>
      </c>
      <c r="G162" s="23">
        <f t="shared" si="11"/>
        <v>0</v>
      </c>
    </row>
    <row r="163" spans="1:7" ht="15">
      <c r="A163" s="21">
        <v>148</v>
      </c>
      <c r="C163" s="23">
        <f t="shared" si="8"/>
        <v>0</v>
      </c>
      <c r="D163" s="23">
        <f t="shared" si="9"/>
        <v>0</v>
      </c>
      <c r="E163" s="23">
        <f t="shared" si="10"/>
        <v>0</v>
      </c>
      <c r="G163" s="23">
        <f t="shared" si="11"/>
        <v>0</v>
      </c>
    </row>
    <row r="164" spans="1:7" ht="15">
      <c r="A164" s="21">
        <v>149</v>
      </c>
      <c r="C164" s="23">
        <f t="shared" si="8"/>
        <v>0</v>
      </c>
      <c r="D164" s="23">
        <f t="shared" si="9"/>
        <v>0</v>
      </c>
      <c r="E164" s="23">
        <f t="shared" si="10"/>
        <v>0</v>
      </c>
      <c r="G164" s="23">
        <f t="shared" si="11"/>
        <v>0</v>
      </c>
    </row>
    <row r="165" spans="1:7" ht="15">
      <c r="A165" s="21">
        <v>150</v>
      </c>
      <c r="C165" s="23">
        <f t="shared" si="8"/>
        <v>0</v>
      </c>
      <c r="D165" s="23">
        <f t="shared" si="9"/>
        <v>0</v>
      </c>
      <c r="E165" s="23">
        <f t="shared" si="10"/>
        <v>0</v>
      </c>
      <c r="G165" s="23">
        <f t="shared" si="11"/>
        <v>0</v>
      </c>
    </row>
    <row r="166" spans="1:7" ht="15">
      <c r="A166" s="21">
        <v>151</v>
      </c>
      <c r="C166" s="23">
        <f t="shared" si="8"/>
        <v>0</v>
      </c>
      <c r="D166" s="23">
        <f t="shared" si="9"/>
        <v>0</v>
      </c>
      <c r="E166" s="23">
        <f t="shared" si="10"/>
        <v>0</v>
      </c>
      <c r="G166" s="23">
        <f t="shared" si="11"/>
        <v>0</v>
      </c>
    </row>
    <row r="167" spans="1:7" ht="15" collapsed="1">
      <c r="A167" s="21">
        <v>152</v>
      </c>
      <c r="C167" s="23">
        <f t="shared" si="8"/>
        <v>0</v>
      </c>
      <c r="D167" s="23">
        <f t="shared" si="9"/>
        <v>0</v>
      </c>
      <c r="E167" s="23">
        <f t="shared" si="10"/>
        <v>0</v>
      </c>
      <c r="G167" s="23">
        <f t="shared" si="11"/>
        <v>0</v>
      </c>
    </row>
    <row r="168" spans="1:7" ht="15">
      <c r="A168" s="21">
        <v>153</v>
      </c>
      <c r="C168" s="23">
        <f t="shared" si="8"/>
        <v>0</v>
      </c>
      <c r="D168" s="23">
        <f t="shared" si="9"/>
        <v>0</v>
      </c>
      <c r="E168" s="23">
        <f t="shared" si="10"/>
        <v>0</v>
      </c>
      <c r="G168" s="23">
        <f t="shared" si="11"/>
        <v>0</v>
      </c>
    </row>
    <row r="169" spans="1:7" ht="15">
      <c r="A169" s="21">
        <v>154</v>
      </c>
      <c r="C169" s="23">
        <f t="shared" si="8"/>
        <v>0</v>
      </c>
      <c r="D169" s="23">
        <f t="shared" si="9"/>
        <v>0</v>
      </c>
      <c r="E169" s="23">
        <f t="shared" si="10"/>
        <v>0</v>
      </c>
      <c r="G169" s="23">
        <f t="shared" si="11"/>
        <v>0</v>
      </c>
    </row>
    <row r="170" spans="1:7" ht="15">
      <c r="A170" s="21">
        <v>155</v>
      </c>
      <c r="C170" s="23">
        <f t="shared" si="8"/>
        <v>0</v>
      </c>
      <c r="D170" s="23">
        <f t="shared" si="9"/>
        <v>0</v>
      </c>
      <c r="E170" s="23">
        <f t="shared" si="10"/>
        <v>0</v>
      </c>
      <c r="G170" s="23">
        <f t="shared" si="11"/>
        <v>0</v>
      </c>
    </row>
    <row r="171" spans="1:7" ht="15">
      <c r="A171" s="21">
        <v>156</v>
      </c>
      <c r="B171" s="21">
        <v>13</v>
      </c>
      <c r="C171" s="23">
        <f t="shared" si="8"/>
        <v>0</v>
      </c>
      <c r="D171" s="23">
        <f t="shared" si="9"/>
        <v>0</v>
      </c>
      <c r="E171" s="23">
        <f t="shared" si="10"/>
        <v>0</v>
      </c>
      <c r="G171" s="23">
        <f t="shared" si="11"/>
        <v>0</v>
      </c>
    </row>
    <row r="172" spans="1:7" ht="15">
      <c r="A172" s="21">
        <v>157</v>
      </c>
      <c r="C172" s="23">
        <f t="shared" si="8"/>
        <v>0</v>
      </c>
      <c r="D172" s="23">
        <f t="shared" si="9"/>
        <v>0</v>
      </c>
      <c r="E172" s="23">
        <f t="shared" si="10"/>
        <v>0</v>
      </c>
      <c r="G172" s="23">
        <f t="shared" si="11"/>
        <v>0</v>
      </c>
    </row>
    <row r="173" spans="1:7" ht="15">
      <c r="A173" s="21">
        <v>158</v>
      </c>
      <c r="C173" s="23">
        <f t="shared" si="8"/>
        <v>0</v>
      </c>
      <c r="D173" s="23">
        <f t="shared" si="9"/>
        <v>0</v>
      </c>
      <c r="E173" s="23">
        <f t="shared" si="10"/>
        <v>0</v>
      </c>
      <c r="G173" s="23">
        <f t="shared" si="11"/>
        <v>0</v>
      </c>
    </row>
    <row r="174" spans="1:7" ht="15">
      <c r="A174" s="21">
        <v>159</v>
      </c>
      <c r="C174" s="23">
        <f t="shared" si="8"/>
        <v>0</v>
      </c>
      <c r="D174" s="23">
        <f t="shared" si="9"/>
        <v>0</v>
      </c>
      <c r="E174" s="23">
        <f t="shared" si="10"/>
        <v>0</v>
      </c>
      <c r="G174" s="23">
        <f t="shared" si="11"/>
        <v>0</v>
      </c>
    </row>
    <row r="175" spans="1:7" ht="15">
      <c r="A175" s="21">
        <v>160</v>
      </c>
      <c r="C175" s="23">
        <f t="shared" si="8"/>
        <v>0</v>
      </c>
      <c r="D175" s="23">
        <f t="shared" si="9"/>
        <v>0</v>
      </c>
      <c r="E175" s="23">
        <f t="shared" si="10"/>
        <v>0</v>
      </c>
      <c r="G175" s="23">
        <f t="shared" si="11"/>
        <v>0</v>
      </c>
    </row>
    <row r="176" spans="1:7" ht="15">
      <c r="A176" s="21">
        <v>161</v>
      </c>
      <c r="C176" s="23">
        <f t="shared" si="8"/>
        <v>0</v>
      </c>
      <c r="D176" s="23">
        <f t="shared" si="9"/>
        <v>0</v>
      </c>
      <c r="E176" s="23">
        <f t="shared" si="10"/>
        <v>0</v>
      </c>
      <c r="G176" s="23">
        <f t="shared" si="11"/>
        <v>0</v>
      </c>
    </row>
    <row r="177" spans="1:7" ht="15" collapsed="1">
      <c r="A177" s="21">
        <v>162</v>
      </c>
      <c r="C177" s="23">
        <f t="shared" si="8"/>
        <v>0</v>
      </c>
      <c r="D177" s="23">
        <f t="shared" si="9"/>
        <v>0</v>
      </c>
      <c r="E177" s="23">
        <f t="shared" si="10"/>
        <v>0</v>
      </c>
      <c r="G177" s="23">
        <f t="shared" si="11"/>
        <v>0</v>
      </c>
    </row>
    <row r="178" spans="1:7" ht="15">
      <c r="A178" s="21">
        <v>163</v>
      </c>
      <c r="C178" s="23">
        <f t="shared" si="8"/>
        <v>0</v>
      </c>
      <c r="D178" s="23">
        <f t="shared" si="9"/>
        <v>0</v>
      </c>
      <c r="E178" s="23">
        <f t="shared" si="10"/>
        <v>0</v>
      </c>
      <c r="G178" s="23">
        <f t="shared" si="11"/>
        <v>0</v>
      </c>
    </row>
    <row r="179" spans="1:7" ht="15">
      <c r="A179" s="21">
        <v>164</v>
      </c>
      <c r="C179" s="23">
        <f t="shared" si="8"/>
        <v>0</v>
      </c>
      <c r="D179" s="23">
        <f t="shared" si="9"/>
        <v>0</v>
      </c>
      <c r="E179" s="23">
        <f t="shared" si="10"/>
        <v>0</v>
      </c>
      <c r="G179" s="23">
        <f t="shared" si="11"/>
        <v>0</v>
      </c>
    </row>
    <row r="180" spans="1:7" ht="15">
      <c r="A180" s="21">
        <v>165</v>
      </c>
      <c r="C180" s="23">
        <f t="shared" si="8"/>
        <v>0</v>
      </c>
      <c r="D180" s="23">
        <f t="shared" si="9"/>
        <v>0</v>
      </c>
      <c r="E180" s="23">
        <f t="shared" si="10"/>
        <v>0</v>
      </c>
      <c r="G180" s="23">
        <f t="shared" si="11"/>
        <v>0</v>
      </c>
    </row>
    <row r="181" spans="1:7" ht="15">
      <c r="A181" s="21">
        <v>166</v>
      </c>
      <c r="C181" s="23">
        <f t="shared" si="8"/>
        <v>0</v>
      </c>
      <c r="D181" s="23">
        <f t="shared" si="9"/>
        <v>0</v>
      </c>
      <c r="E181" s="23">
        <f t="shared" si="10"/>
        <v>0</v>
      </c>
      <c r="G181" s="23">
        <f t="shared" si="11"/>
        <v>0</v>
      </c>
    </row>
    <row r="182" spans="1:7" ht="15">
      <c r="A182" s="21">
        <v>167</v>
      </c>
      <c r="C182" s="23">
        <f t="shared" si="8"/>
        <v>0</v>
      </c>
      <c r="D182" s="23">
        <f t="shared" si="9"/>
        <v>0</v>
      </c>
      <c r="E182" s="23">
        <f t="shared" si="10"/>
        <v>0</v>
      </c>
      <c r="G182" s="23">
        <f t="shared" si="11"/>
        <v>0</v>
      </c>
    </row>
    <row r="183" spans="1:7" ht="15">
      <c r="A183" s="21">
        <v>168</v>
      </c>
      <c r="B183" s="21">
        <v>14</v>
      </c>
      <c r="C183" s="23">
        <f t="shared" si="8"/>
        <v>0</v>
      </c>
      <c r="D183" s="23">
        <f t="shared" si="9"/>
        <v>0</v>
      </c>
      <c r="E183" s="23">
        <f t="shared" si="10"/>
        <v>0</v>
      </c>
      <c r="G183" s="23">
        <f t="shared" si="11"/>
        <v>0</v>
      </c>
    </row>
    <row r="184" spans="1:7" ht="15">
      <c r="A184" s="21">
        <v>169</v>
      </c>
      <c r="C184" s="23">
        <f t="shared" si="8"/>
        <v>0</v>
      </c>
      <c r="D184" s="23">
        <f t="shared" si="9"/>
        <v>0</v>
      </c>
      <c r="E184" s="23">
        <f t="shared" si="10"/>
        <v>0</v>
      </c>
      <c r="G184" s="23">
        <f t="shared" si="11"/>
        <v>0</v>
      </c>
    </row>
    <row r="185" spans="1:7" ht="15">
      <c r="A185" s="21">
        <v>170</v>
      </c>
      <c r="C185" s="23">
        <f t="shared" si="8"/>
        <v>0</v>
      </c>
      <c r="D185" s="23">
        <f t="shared" si="9"/>
        <v>0</v>
      </c>
      <c r="E185" s="23">
        <f t="shared" si="10"/>
        <v>0</v>
      </c>
      <c r="G185" s="23">
        <f t="shared" si="11"/>
        <v>0</v>
      </c>
    </row>
    <row r="186" spans="1:7" ht="15">
      <c r="A186" s="21">
        <v>171</v>
      </c>
      <c r="C186" s="23">
        <f t="shared" si="8"/>
        <v>0</v>
      </c>
      <c r="D186" s="23">
        <f t="shared" si="9"/>
        <v>0</v>
      </c>
      <c r="E186" s="23">
        <f t="shared" si="10"/>
        <v>0</v>
      </c>
      <c r="G186" s="23">
        <f t="shared" si="11"/>
        <v>0</v>
      </c>
    </row>
    <row r="187" spans="1:7" ht="15" collapsed="1">
      <c r="A187" s="21">
        <v>172</v>
      </c>
      <c r="C187" s="23">
        <f t="shared" si="8"/>
        <v>0</v>
      </c>
      <c r="D187" s="23">
        <f t="shared" si="9"/>
        <v>0</v>
      </c>
      <c r="E187" s="23">
        <f t="shared" si="10"/>
        <v>0</v>
      </c>
      <c r="G187" s="23">
        <f t="shared" si="11"/>
        <v>0</v>
      </c>
    </row>
    <row r="188" spans="1:7" ht="15">
      <c r="A188" s="21">
        <v>173</v>
      </c>
      <c r="C188" s="23">
        <f t="shared" si="8"/>
        <v>0</v>
      </c>
      <c r="D188" s="23">
        <f t="shared" si="9"/>
        <v>0</v>
      </c>
      <c r="E188" s="23">
        <f t="shared" si="10"/>
        <v>0</v>
      </c>
      <c r="G188" s="23">
        <f t="shared" si="11"/>
        <v>0</v>
      </c>
    </row>
    <row r="189" spans="1:7" ht="15">
      <c r="A189" s="21">
        <v>174</v>
      </c>
      <c r="C189" s="23">
        <f t="shared" si="8"/>
        <v>0</v>
      </c>
      <c r="D189" s="23">
        <f t="shared" si="9"/>
        <v>0</v>
      </c>
      <c r="E189" s="23">
        <f t="shared" si="10"/>
        <v>0</v>
      </c>
      <c r="G189" s="23">
        <f t="shared" si="11"/>
        <v>0</v>
      </c>
    </row>
    <row r="190" spans="1:7" ht="15">
      <c r="A190" s="21">
        <v>175</v>
      </c>
      <c r="C190" s="23">
        <f t="shared" si="8"/>
        <v>0</v>
      </c>
      <c r="D190" s="23">
        <f t="shared" si="9"/>
        <v>0</v>
      </c>
      <c r="E190" s="23">
        <f t="shared" si="10"/>
        <v>0</v>
      </c>
      <c r="G190" s="23">
        <f t="shared" si="11"/>
        <v>0</v>
      </c>
    </row>
    <row r="191" spans="1:7" ht="15">
      <c r="A191" s="21">
        <v>176</v>
      </c>
      <c r="C191" s="23">
        <f t="shared" si="8"/>
        <v>0</v>
      </c>
      <c r="D191" s="23">
        <f t="shared" si="9"/>
        <v>0</v>
      </c>
      <c r="E191" s="23">
        <f t="shared" si="10"/>
        <v>0</v>
      </c>
      <c r="G191" s="23">
        <f t="shared" si="11"/>
        <v>0</v>
      </c>
    </row>
    <row r="192" spans="1:7" ht="15">
      <c r="A192" s="21">
        <v>177</v>
      </c>
      <c r="C192" s="23">
        <f t="shared" si="8"/>
        <v>0</v>
      </c>
      <c r="D192" s="23">
        <f t="shared" si="9"/>
        <v>0</v>
      </c>
      <c r="E192" s="23">
        <f t="shared" si="10"/>
        <v>0</v>
      </c>
      <c r="G192" s="23">
        <f t="shared" si="11"/>
        <v>0</v>
      </c>
    </row>
    <row r="193" spans="1:7" ht="15">
      <c r="A193" s="21">
        <v>178</v>
      </c>
      <c r="C193" s="23">
        <f t="shared" si="8"/>
        <v>0</v>
      </c>
      <c r="D193" s="23">
        <f t="shared" si="9"/>
        <v>0</v>
      </c>
      <c r="E193" s="23">
        <f t="shared" si="10"/>
        <v>0</v>
      </c>
      <c r="G193" s="23">
        <f t="shared" si="11"/>
        <v>0</v>
      </c>
    </row>
    <row r="194" spans="1:7" ht="15">
      <c r="A194" s="21">
        <v>179</v>
      </c>
      <c r="C194" s="23">
        <f t="shared" si="8"/>
        <v>0</v>
      </c>
      <c r="D194" s="23">
        <f t="shared" si="9"/>
        <v>0</v>
      </c>
      <c r="E194" s="23">
        <f t="shared" si="10"/>
        <v>0</v>
      </c>
      <c r="G194" s="23">
        <f t="shared" si="11"/>
        <v>0</v>
      </c>
    </row>
    <row r="195" spans="1:7" ht="15">
      <c r="A195" s="21">
        <v>180</v>
      </c>
      <c r="B195" s="21">
        <v>15</v>
      </c>
      <c r="C195" s="23">
        <f t="shared" si="8"/>
        <v>0</v>
      </c>
      <c r="D195" s="23">
        <f t="shared" si="9"/>
        <v>0</v>
      </c>
      <c r="E195" s="23">
        <f t="shared" si="10"/>
        <v>0</v>
      </c>
      <c r="G195" s="23">
        <f t="shared" si="11"/>
        <v>0</v>
      </c>
    </row>
    <row r="196" spans="1:7" ht="15">
      <c r="A196" s="21">
        <v>181</v>
      </c>
      <c r="C196" s="23">
        <f t="shared" si="8"/>
        <v>0</v>
      </c>
      <c r="D196" s="23">
        <f t="shared" si="9"/>
        <v>0</v>
      </c>
      <c r="E196" s="23">
        <f t="shared" si="10"/>
        <v>0</v>
      </c>
      <c r="G196" s="23">
        <f t="shared" si="11"/>
        <v>0</v>
      </c>
    </row>
    <row r="197" spans="1:7" ht="15" collapsed="1">
      <c r="A197" s="21">
        <v>182</v>
      </c>
      <c r="C197" s="23">
        <f t="shared" si="8"/>
        <v>0</v>
      </c>
      <c r="D197" s="23">
        <f t="shared" si="9"/>
        <v>0</v>
      </c>
      <c r="E197" s="23">
        <f t="shared" si="10"/>
        <v>0</v>
      </c>
      <c r="G197" s="23">
        <f t="shared" si="11"/>
        <v>0</v>
      </c>
    </row>
    <row r="198" spans="1:7" ht="15">
      <c r="A198" s="21">
        <v>183</v>
      </c>
      <c r="C198" s="23">
        <f t="shared" si="8"/>
        <v>0</v>
      </c>
      <c r="D198" s="23">
        <f t="shared" si="9"/>
        <v>0</v>
      </c>
      <c r="E198" s="23">
        <f t="shared" si="10"/>
        <v>0</v>
      </c>
      <c r="G198" s="23">
        <f t="shared" si="11"/>
        <v>0</v>
      </c>
    </row>
    <row r="199" spans="1:7" ht="15">
      <c r="A199" s="21">
        <v>184</v>
      </c>
      <c r="C199" s="23">
        <f t="shared" si="8"/>
        <v>0</v>
      </c>
      <c r="D199" s="23">
        <f t="shared" si="9"/>
        <v>0</v>
      </c>
      <c r="E199" s="23">
        <f t="shared" si="10"/>
        <v>0</v>
      </c>
      <c r="G199" s="23">
        <f t="shared" si="11"/>
        <v>0</v>
      </c>
    </row>
    <row r="200" spans="1:7" ht="15">
      <c r="A200" s="21">
        <v>185</v>
      </c>
      <c r="C200" s="23">
        <f t="shared" si="8"/>
        <v>0</v>
      </c>
      <c r="D200" s="23">
        <f t="shared" si="9"/>
        <v>0</v>
      </c>
      <c r="E200" s="23">
        <f t="shared" si="10"/>
        <v>0</v>
      </c>
      <c r="G200" s="23">
        <f t="shared" si="11"/>
        <v>0</v>
      </c>
    </row>
    <row r="201" spans="1:7" ht="15">
      <c r="A201" s="21">
        <v>186</v>
      </c>
      <c r="C201" s="23">
        <f t="shared" si="8"/>
        <v>0</v>
      </c>
      <c r="D201" s="23">
        <f t="shared" si="9"/>
        <v>0</v>
      </c>
      <c r="E201" s="23">
        <f t="shared" si="10"/>
        <v>0</v>
      </c>
      <c r="G201" s="23">
        <f t="shared" si="11"/>
        <v>0</v>
      </c>
    </row>
    <row r="202" spans="1:7" ht="15">
      <c r="A202" s="21">
        <v>187</v>
      </c>
      <c r="C202" s="23">
        <f t="shared" si="8"/>
        <v>0</v>
      </c>
      <c r="D202" s="23">
        <f t="shared" si="9"/>
        <v>0</v>
      </c>
      <c r="E202" s="23">
        <f t="shared" si="10"/>
        <v>0</v>
      </c>
      <c r="G202" s="23">
        <f t="shared" si="11"/>
        <v>0</v>
      </c>
    </row>
    <row r="203" spans="1:7" ht="15">
      <c r="A203" s="21">
        <v>188</v>
      </c>
      <c r="C203" s="23">
        <f t="shared" si="8"/>
        <v>0</v>
      </c>
      <c r="D203" s="23">
        <f t="shared" si="9"/>
        <v>0</v>
      </c>
      <c r="E203" s="23">
        <f t="shared" si="10"/>
        <v>0</v>
      </c>
      <c r="G203" s="23">
        <f t="shared" si="11"/>
        <v>0</v>
      </c>
    </row>
    <row r="204" spans="1:7" ht="15">
      <c r="A204" s="21">
        <v>189</v>
      </c>
      <c r="C204" s="23">
        <f t="shared" si="8"/>
        <v>0</v>
      </c>
      <c r="D204" s="23">
        <f t="shared" si="9"/>
        <v>0</v>
      </c>
      <c r="E204" s="23">
        <f t="shared" si="10"/>
        <v>0</v>
      </c>
      <c r="G204" s="23">
        <f t="shared" si="11"/>
        <v>0</v>
      </c>
    </row>
    <row r="205" spans="1:7" ht="15">
      <c r="A205" s="21">
        <v>190</v>
      </c>
      <c r="C205" s="23">
        <f t="shared" si="8"/>
        <v>0</v>
      </c>
      <c r="D205" s="23">
        <f t="shared" si="9"/>
        <v>0</v>
      </c>
      <c r="E205" s="23">
        <f t="shared" si="10"/>
        <v>0</v>
      </c>
      <c r="G205" s="23">
        <f t="shared" si="11"/>
        <v>0</v>
      </c>
    </row>
    <row r="206" spans="1:7" ht="15">
      <c r="A206" s="21">
        <v>191</v>
      </c>
      <c r="C206" s="23">
        <f t="shared" si="8"/>
        <v>0</v>
      </c>
      <c r="D206" s="23">
        <f t="shared" si="9"/>
        <v>0</v>
      </c>
      <c r="E206" s="23">
        <f t="shared" si="10"/>
        <v>0</v>
      </c>
      <c r="G206" s="23">
        <f t="shared" si="11"/>
        <v>0</v>
      </c>
    </row>
    <row r="207" spans="1:7" ht="15" collapsed="1">
      <c r="A207" s="21">
        <v>192</v>
      </c>
      <c r="B207" s="21">
        <v>16</v>
      </c>
      <c r="C207" s="23">
        <f t="shared" si="8"/>
        <v>0</v>
      </c>
      <c r="D207" s="23">
        <f t="shared" si="9"/>
        <v>0</v>
      </c>
      <c r="E207" s="23">
        <f t="shared" si="10"/>
        <v>0</v>
      </c>
      <c r="G207" s="23">
        <f t="shared" si="11"/>
        <v>0</v>
      </c>
    </row>
    <row r="208" spans="1:7" ht="15">
      <c r="A208" s="21">
        <v>193</v>
      </c>
      <c r="C208" s="23">
        <f t="shared" si="8"/>
        <v>0</v>
      </c>
      <c r="D208" s="23">
        <f t="shared" si="9"/>
        <v>0</v>
      </c>
      <c r="E208" s="23">
        <f t="shared" si="10"/>
        <v>0</v>
      </c>
      <c r="G208" s="23">
        <f t="shared" si="11"/>
        <v>0</v>
      </c>
    </row>
    <row r="209" spans="1:7" ht="15">
      <c r="A209" s="21">
        <v>194</v>
      </c>
      <c r="C209" s="23">
        <f aca="true" t="shared" si="12" ref="C209:C272">IF((E208*D$5/100)&gt;0,(E208*D$5/100),0)/12</f>
        <v>0</v>
      </c>
      <c r="D209" s="23">
        <f aca="true" t="shared" si="13" ref="D209:D272">IF(AND(C209&gt;0,E208&gt;D209),(D$8-C209),E208)</f>
        <v>0</v>
      </c>
      <c r="E209" s="23">
        <f aca="true" t="shared" si="14" ref="E209:E272">IF((E208-D209)&gt;0,(E208-D209),0)</f>
        <v>0</v>
      </c>
      <c r="G209" s="23">
        <f aca="true" t="shared" si="15" ref="G209:G272">IF(((C209+D209)/12),((C209+D209)),0)</f>
        <v>0</v>
      </c>
    </row>
    <row r="210" spans="1:7" ht="15">
      <c r="A210" s="21">
        <v>195</v>
      </c>
      <c r="C210" s="23">
        <f t="shared" si="12"/>
        <v>0</v>
      </c>
      <c r="D210" s="23">
        <f t="shared" si="13"/>
        <v>0</v>
      </c>
      <c r="E210" s="23">
        <f t="shared" si="14"/>
        <v>0</v>
      </c>
      <c r="G210" s="23">
        <f t="shared" si="15"/>
        <v>0</v>
      </c>
    </row>
    <row r="211" spans="1:7" ht="15">
      <c r="A211" s="21">
        <v>196</v>
      </c>
      <c r="C211" s="23">
        <f t="shared" si="12"/>
        <v>0</v>
      </c>
      <c r="D211" s="23">
        <f t="shared" si="13"/>
        <v>0</v>
      </c>
      <c r="E211" s="23">
        <f t="shared" si="14"/>
        <v>0</v>
      </c>
      <c r="G211" s="23">
        <f t="shared" si="15"/>
        <v>0</v>
      </c>
    </row>
    <row r="212" spans="1:7" ht="15">
      <c r="A212" s="21">
        <v>197</v>
      </c>
      <c r="C212" s="23">
        <f t="shared" si="12"/>
        <v>0</v>
      </c>
      <c r="D212" s="23">
        <f t="shared" si="13"/>
        <v>0</v>
      </c>
      <c r="E212" s="23">
        <f t="shared" si="14"/>
        <v>0</v>
      </c>
      <c r="G212" s="23">
        <f t="shared" si="15"/>
        <v>0</v>
      </c>
    </row>
    <row r="213" spans="1:7" ht="15">
      <c r="A213" s="21">
        <v>198</v>
      </c>
      <c r="C213" s="23">
        <f t="shared" si="12"/>
        <v>0</v>
      </c>
      <c r="D213" s="23">
        <f t="shared" si="13"/>
        <v>0</v>
      </c>
      <c r="E213" s="23">
        <f t="shared" si="14"/>
        <v>0</v>
      </c>
      <c r="G213" s="23">
        <f t="shared" si="15"/>
        <v>0</v>
      </c>
    </row>
    <row r="214" spans="1:7" ht="15">
      <c r="A214" s="21">
        <v>199</v>
      </c>
      <c r="C214" s="23">
        <f t="shared" si="12"/>
        <v>0</v>
      </c>
      <c r="D214" s="23">
        <f t="shared" si="13"/>
        <v>0</v>
      </c>
      <c r="E214" s="23">
        <f t="shared" si="14"/>
        <v>0</v>
      </c>
      <c r="G214" s="23">
        <f t="shared" si="15"/>
        <v>0</v>
      </c>
    </row>
    <row r="215" spans="1:7" ht="15">
      <c r="A215" s="21">
        <v>200</v>
      </c>
      <c r="C215" s="23">
        <f t="shared" si="12"/>
        <v>0</v>
      </c>
      <c r="D215" s="23">
        <f t="shared" si="13"/>
        <v>0</v>
      </c>
      <c r="E215" s="23">
        <f t="shared" si="14"/>
        <v>0</v>
      </c>
      <c r="G215" s="23">
        <f t="shared" si="15"/>
        <v>0</v>
      </c>
    </row>
    <row r="216" spans="1:7" ht="15">
      <c r="A216" s="21">
        <v>201</v>
      </c>
      <c r="C216" s="23">
        <f t="shared" si="12"/>
        <v>0</v>
      </c>
      <c r="D216" s="23">
        <f t="shared" si="13"/>
        <v>0</v>
      </c>
      <c r="E216" s="23">
        <f t="shared" si="14"/>
        <v>0</v>
      </c>
      <c r="G216" s="23">
        <f t="shared" si="15"/>
        <v>0</v>
      </c>
    </row>
    <row r="217" spans="1:7" ht="15" collapsed="1">
      <c r="A217" s="21">
        <v>202</v>
      </c>
      <c r="C217" s="23">
        <f t="shared" si="12"/>
        <v>0</v>
      </c>
      <c r="D217" s="23">
        <f t="shared" si="13"/>
        <v>0</v>
      </c>
      <c r="E217" s="23">
        <f t="shared" si="14"/>
        <v>0</v>
      </c>
      <c r="G217" s="23">
        <f t="shared" si="15"/>
        <v>0</v>
      </c>
    </row>
    <row r="218" spans="1:7" ht="15">
      <c r="A218" s="21">
        <v>203</v>
      </c>
      <c r="C218" s="23">
        <f t="shared" si="12"/>
        <v>0</v>
      </c>
      <c r="D218" s="23">
        <f t="shared" si="13"/>
        <v>0</v>
      </c>
      <c r="E218" s="23">
        <f t="shared" si="14"/>
        <v>0</v>
      </c>
      <c r="G218" s="23">
        <f t="shared" si="15"/>
        <v>0</v>
      </c>
    </row>
    <row r="219" spans="1:7" ht="15">
      <c r="A219" s="21">
        <v>204</v>
      </c>
      <c r="B219" s="21">
        <v>17</v>
      </c>
      <c r="C219" s="23">
        <f t="shared" si="12"/>
        <v>0</v>
      </c>
      <c r="D219" s="23">
        <f t="shared" si="13"/>
        <v>0</v>
      </c>
      <c r="E219" s="23">
        <f t="shared" si="14"/>
        <v>0</v>
      </c>
      <c r="G219" s="23">
        <f t="shared" si="15"/>
        <v>0</v>
      </c>
    </row>
    <row r="220" spans="1:7" ht="15">
      <c r="A220" s="21">
        <v>205</v>
      </c>
      <c r="C220" s="23">
        <f t="shared" si="12"/>
        <v>0</v>
      </c>
      <c r="D220" s="23">
        <f t="shared" si="13"/>
        <v>0</v>
      </c>
      <c r="E220" s="23">
        <f t="shared" si="14"/>
        <v>0</v>
      </c>
      <c r="G220" s="23">
        <f t="shared" si="15"/>
        <v>0</v>
      </c>
    </row>
    <row r="221" spans="1:7" ht="15">
      <c r="A221" s="21">
        <v>206</v>
      </c>
      <c r="C221" s="23">
        <f t="shared" si="12"/>
        <v>0</v>
      </c>
      <c r="D221" s="23">
        <f t="shared" si="13"/>
        <v>0</v>
      </c>
      <c r="E221" s="23">
        <f t="shared" si="14"/>
        <v>0</v>
      </c>
      <c r="G221" s="23">
        <f t="shared" si="15"/>
        <v>0</v>
      </c>
    </row>
    <row r="222" spans="1:7" ht="15">
      <c r="A222" s="21">
        <v>207</v>
      </c>
      <c r="C222" s="23">
        <f t="shared" si="12"/>
        <v>0</v>
      </c>
      <c r="D222" s="23">
        <f t="shared" si="13"/>
        <v>0</v>
      </c>
      <c r="E222" s="23">
        <f t="shared" si="14"/>
        <v>0</v>
      </c>
      <c r="G222" s="23">
        <f t="shared" si="15"/>
        <v>0</v>
      </c>
    </row>
    <row r="223" spans="1:7" ht="15">
      <c r="A223" s="21">
        <v>208</v>
      </c>
      <c r="C223" s="23">
        <f t="shared" si="12"/>
        <v>0</v>
      </c>
      <c r="D223" s="23">
        <f t="shared" si="13"/>
        <v>0</v>
      </c>
      <c r="E223" s="23">
        <f t="shared" si="14"/>
        <v>0</v>
      </c>
      <c r="G223" s="23">
        <f t="shared" si="15"/>
        <v>0</v>
      </c>
    </row>
    <row r="224" spans="1:7" ht="15">
      <c r="A224" s="21">
        <v>209</v>
      </c>
      <c r="C224" s="23">
        <f t="shared" si="12"/>
        <v>0</v>
      </c>
      <c r="D224" s="23">
        <f t="shared" si="13"/>
        <v>0</v>
      </c>
      <c r="E224" s="23">
        <f t="shared" si="14"/>
        <v>0</v>
      </c>
      <c r="G224" s="23">
        <f t="shared" si="15"/>
        <v>0</v>
      </c>
    </row>
    <row r="225" spans="1:7" ht="15">
      <c r="A225" s="21">
        <v>210</v>
      </c>
      <c r="C225" s="23">
        <f t="shared" si="12"/>
        <v>0</v>
      </c>
      <c r="D225" s="23">
        <f t="shared" si="13"/>
        <v>0</v>
      </c>
      <c r="E225" s="23">
        <f t="shared" si="14"/>
        <v>0</v>
      </c>
      <c r="G225" s="23">
        <f t="shared" si="15"/>
        <v>0</v>
      </c>
    </row>
    <row r="226" spans="1:7" ht="15">
      <c r="A226" s="21">
        <v>211</v>
      </c>
      <c r="C226" s="23">
        <f t="shared" si="12"/>
        <v>0</v>
      </c>
      <c r="D226" s="23">
        <f t="shared" si="13"/>
        <v>0</v>
      </c>
      <c r="E226" s="23">
        <f t="shared" si="14"/>
        <v>0</v>
      </c>
      <c r="G226" s="23">
        <f t="shared" si="15"/>
        <v>0</v>
      </c>
    </row>
    <row r="227" spans="1:7" ht="15" collapsed="1">
      <c r="A227" s="21">
        <v>212</v>
      </c>
      <c r="C227" s="23">
        <f t="shared" si="12"/>
        <v>0</v>
      </c>
      <c r="D227" s="23">
        <f t="shared" si="13"/>
        <v>0</v>
      </c>
      <c r="E227" s="23">
        <f t="shared" si="14"/>
        <v>0</v>
      </c>
      <c r="G227" s="23">
        <f t="shared" si="15"/>
        <v>0</v>
      </c>
    </row>
    <row r="228" spans="1:7" ht="15">
      <c r="A228" s="21">
        <v>213</v>
      </c>
      <c r="C228" s="23">
        <f t="shared" si="12"/>
        <v>0</v>
      </c>
      <c r="D228" s="23">
        <f t="shared" si="13"/>
        <v>0</v>
      </c>
      <c r="E228" s="23">
        <f t="shared" si="14"/>
        <v>0</v>
      </c>
      <c r="G228" s="23">
        <f t="shared" si="15"/>
        <v>0</v>
      </c>
    </row>
    <row r="229" spans="1:7" ht="15">
      <c r="A229" s="21">
        <v>214</v>
      </c>
      <c r="C229" s="23">
        <f t="shared" si="12"/>
        <v>0</v>
      </c>
      <c r="D229" s="23">
        <f t="shared" si="13"/>
        <v>0</v>
      </c>
      <c r="E229" s="23">
        <f t="shared" si="14"/>
        <v>0</v>
      </c>
      <c r="G229" s="23">
        <f t="shared" si="15"/>
        <v>0</v>
      </c>
    </row>
    <row r="230" spans="1:7" ht="15">
      <c r="A230" s="21">
        <v>215</v>
      </c>
      <c r="C230" s="23">
        <f t="shared" si="12"/>
        <v>0</v>
      </c>
      <c r="D230" s="23">
        <f t="shared" si="13"/>
        <v>0</v>
      </c>
      <c r="E230" s="23">
        <f t="shared" si="14"/>
        <v>0</v>
      </c>
      <c r="G230" s="23">
        <f t="shared" si="15"/>
        <v>0</v>
      </c>
    </row>
    <row r="231" spans="1:7" ht="15">
      <c r="A231" s="21">
        <v>216</v>
      </c>
      <c r="B231" s="21">
        <v>18</v>
      </c>
      <c r="C231" s="23">
        <f t="shared" si="12"/>
        <v>0</v>
      </c>
      <c r="D231" s="23">
        <f t="shared" si="13"/>
        <v>0</v>
      </c>
      <c r="E231" s="23">
        <f t="shared" si="14"/>
        <v>0</v>
      </c>
      <c r="G231" s="23">
        <f t="shared" si="15"/>
        <v>0</v>
      </c>
    </row>
    <row r="232" spans="1:7" ht="15">
      <c r="A232" s="21">
        <v>217</v>
      </c>
      <c r="C232" s="23">
        <f t="shared" si="12"/>
        <v>0</v>
      </c>
      <c r="D232" s="23">
        <f t="shared" si="13"/>
        <v>0</v>
      </c>
      <c r="E232" s="23">
        <f t="shared" si="14"/>
        <v>0</v>
      </c>
      <c r="G232" s="23">
        <f t="shared" si="15"/>
        <v>0</v>
      </c>
    </row>
    <row r="233" spans="1:7" ht="15">
      <c r="A233" s="21">
        <v>218</v>
      </c>
      <c r="C233" s="23">
        <f t="shared" si="12"/>
        <v>0</v>
      </c>
      <c r="D233" s="23">
        <f t="shared" si="13"/>
        <v>0</v>
      </c>
      <c r="E233" s="23">
        <f t="shared" si="14"/>
        <v>0</v>
      </c>
      <c r="G233" s="23">
        <f t="shared" si="15"/>
        <v>0</v>
      </c>
    </row>
    <row r="234" spans="1:7" ht="15">
      <c r="A234" s="21">
        <v>219</v>
      </c>
      <c r="C234" s="23">
        <f t="shared" si="12"/>
        <v>0</v>
      </c>
      <c r="D234" s="23">
        <f t="shared" si="13"/>
        <v>0</v>
      </c>
      <c r="E234" s="23">
        <f t="shared" si="14"/>
        <v>0</v>
      </c>
      <c r="G234" s="23">
        <f t="shared" si="15"/>
        <v>0</v>
      </c>
    </row>
    <row r="235" spans="1:7" ht="15">
      <c r="A235" s="21">
        <v>220</v>
      </c>
      <c r="C235" s="23">
        <f t="shared" si="12"/>
        <v>0</v>
      </c>
      <c r="D235" s="23">
        <f t="shared" si="13"/>
        <v>0</v>
      </c>
      <c r="E235" s="23">
        <f t="shared" si="14"/>
        <v>0</v>
      </c>
      <c r="G235" s="23">
        <f t="shared" si="15"/>
        <v>0</v>
      </c>
    </row>
    <row r="236" spans="1:7" ht="15">
      <c r="A236" s="21">
        <v>221</v>
      </c>
      <c r="C236" s="23">
        <f t="shared" si="12"/>
        <v>0</v>
      </c>
      <c r="D236" s="23">
        <f t="shared" si="13"/>
        <v>0</v>
      </c>
      <c r="E236" s="23">
        <f t="shared" si="14"/>
        <v>0</v>
      </c>
      <c r="G236" s="23">
        <f t="shared" si="15"/>
        <v>0</v>
      </c>
    </row>
    <row r="237" spans="1:7" ht="15" collapsed="1">
      <c r="A237" s="21">
        <v>222</v>
      </c>
      <c r="C237" s="23">
        <f t="shared" si="12"/>
        <v>0</v>
      </c>
      <c r="D237" s="23">
        <f t="shared" si="13"/>
        <v>0</v>
      </c>
      <c r="E237" s="23">
        <f t="shared" si="14"/>
        <v>0</v>
      </c>
      <c r="G237" s="23">
        <f t="shared" si="15"/>
        <v>0</v>
      </c>
    </row>
    <row r="238" spans="1:7" ht="15">
      <c r="A238" s="21">
        <v>223</v>
      </c>
      <c r="C238" s="23">
        <f t="shared" si="12"/>
        <v>0</v>
      </c>
      <c r="D238" s="23">
        <f t="shared" si="13"/>
        <v>0</v>
      </c>
      <c r="E238" s="23">
        <f t="shared" si="14"/>
        <v>0</v>
      </c>
      <c r="G238" s="23">
        <f t="shared" si="15"/>
        <v>0</v>
      </c>
    </row>
    <row r="239" spans="1:7" ht="15">
      <c r="A239" s="21">
        <v>224</v>
      </c>
      <c r="C239" s="23">
        <f t="shared" si="12"/>
        <v>0</v>
      </c>
      <c r="D239" s="23">
        <f t="shared" si="13"/>
        <v>0</v>
      </c>
      <c r="E239" s="23">
        <f t="shared" si="14"/>
        <v>0</v>
      </c>
      <c r="G239" s="23">
        <f t="shared" si="15"/>
        <v>0</v>
      </c>
    </row>
    <row r="240" spans="1:7" ht="15">
      <c r="A240" s="21">
        <v>225</v>
      </c>
      <c r="C240" s="23">
        <f t="shared" si="12"/>
        <v>0</v>
      </c>
      <c r="D240" s="23">
        <f t="shared" si="13"/>
        <v>0</v>
      </c>
      <c r="E240" s="23">
        <f t="shared" si="14"/>
        <v>0</v>
      </c>
      <c r="G240" s="23">
        <f t="shared" si="15"/>
        <v>0</v>
      </c>
    </row>
    <row r="241" spans="1:7" ht="15">
      <c r="A241" s="21">
        <v>226</v>
      </c>
      <c r="C241" s="23">
        <f t="shared" si="12"/>
        <v>0</v>
      </c>
      <c r="D241" s="23">
        <f t="shared" si="13"/>
        <v>0</v>
      </c>
      <c r="E241" s="23">
        <f t="shared" si="14"/>
        <v>0</v>
      </c>
      <c r="G241" s="23">
        <f t="shared" si="15"/>
        <v>0</v>
      </c>
    </row>
    <row r="242" spans="1:7" ht="15">
      <c r="A242" s="21">
        <v>227</v>
      </c>
      <c r="C242" s="23">
        <f t="shared" si="12"/>
        <v>0</v>
      </c>
      <c r="D242" s="23">
        <f t="shared" si="13"/>
        <v>0</v>
      </c>
      <c r="E242" s="23">
        <f t="shared" si="14"/>
        <v>0</v>
      </c>
      <c r="G242" s="23">
        <f t="shared" si="15"/>
        <v>0</v>
      </c>
    </row>
    <row r="243" spans="1:7" ht="15">
      <c r="A243" s="21">
        <v>228</v>
      </c>
      <c r="B243" s="21">
        <v>19</v>
      </c>
      <c r="C243" s="23">
        <f t="shared" si="12"/>
        <v>0</v>
      </c>
      <c r="D243" s="23">
        <f t="shared" si="13"/>
        <v>0</v>
      </c>
      <c r="E243" s="23">
        <f t="shared" si="14"/>
        <v>0</v>
      </c>
      <c r="G243" s="23">
        <f t="shared" si="15"/>
        <v>0</v>
      </c>
    </row>
    <row r="244" spans="1:7" ht="15">
      <c r="A244" s="21">
        <v>229</v>
      </c>
      <c r="C244" s="23">
        <f t="shared" si="12"/>
        <v>0</v>
      </c>
      <c r="D244" s="23">
        <f t="shared" si="13"/>
        <v>0</v>
      </c>
      <c r="E244" s="23">
        <f t="shared" si="14"/>
        <v>0</v>
      </c>
      <c r="G244" s="23">
        <f t="shared" si="15"/>
        <v>0</v>
      </c>
    </row>
    <row r="245" spans="1:7" ht="15">
      <c r="A245" s="21">
        <v>230</v>
      </c>
      <c r="C245" s="23">
        <f t="shared" si="12"/>
        <v>0</v>
      </c>
      <c r="D245" s="23">
        <f t="shared" si="13"/>
        <v>0</v>
      </c>
      <c r="E245" s="23">
        <f t="shared" si="14"/>
        <v>0</v>
      </c>
      <c r="G245" s="23">
        <f t="shared" si="15"/>
        <v>0</v>
      </c>
    </row>
    <row r="246" spans="1:7" ht="15">
      <c r="A246" s="21">
        <v>231</v>
      </c>
      <c r="C246" s="23">
        <f t="shared" si="12"/>
        <v>0</v>
      </c>
      <c r="D246" s="23">
        <f t="shared" si="13"/>
        <v>0</v>
      </c>
      <c r="E246" s="23">
        <f t="shared" si="14"/>
        <v>0</v>
      </c>
      <c r="G246" s="23">
        <f t="shared" si="15"/>
        <v>0</v>
      </c>
    </row>
    <row r="247" spans="1:7" ht="15" collapsed="1">
      <c r="A247" s="21">
        <v>232</v>
      </c>
      <c r="C247" s="23">
        <f t="shared" si="12"/>
        <v>0</v>
      </c>
      <c r="D247" s="23">
        <f t="shared" si="13"/>
        <v>0</v>
      </c>
      <c r="E247" s="23">
        <f t="shared" si="14"/>
        <v>0</v>
      </c>
      <c r="G247" s="23">
        <f t="shared" si="15"/>
        <v>0</v>
      </c>
    </row>
    <row r="248" spans="1:7" ht="15">
      <c r="A248" s="21">
        <v>233</v>
      </c>
      <c r="C248" s="23">
        <f t="shared" si="12"/>
        <v>0</v>
      </c>
      <c r="D248" s="23">
        <f t="shared" si="13"/>
        <v>0</v>
      </c>
      <c r="E248" s="23">
        <f t="shared" si="14"/>
        <v>0</v>
      </c>
      <c r="G248" s="23">
        <f t="shared" si="15"/>
        <v>0</v>
      </c>
    </row>
    <row r="249" spans="1:7" ht="15">
      <c r="A249" s="21">
        <v>234</v>
      </c>
      <c r="C249" s="23">
        <f t="shared" si="12"/>
        <v>0</v>
      </c>
      <c r="D249" s="23">
        <f t="shared" si="13"/>
        <v>0</v>
      </c>
      <c r="E249" s="23">
        <f t="shared" si="14"/>
        <v>0</v>
      </c>
      <c r="G249" s="23">
        <f t="shared" si="15"/>
        <v>0</v>
      </c>
    </row>
    <row r="250" spans="1:7" ht="15">
      <c r="A250" s="21">
        <v>235</v>
      </c>
      <c r="C250" s="23">
        <f t="shared" si="12"/>
        <v>0</v>
      </c>
      <c r="D250" s="23">
        <f t="shared" si="13"/>
        <v>0</v>
      </c>
      <c r="E250" s="23">
        <f t="shared" si="14"/>
        <v>0</v>
      </c>
      <c r="G250" s="23">
        <f t="shared" si="15"/>
        <v>0</v>
      </c>
    </row>
    <row r="251" spans="1:7" ht="15">
      <c r="A251" s="21">
        <v>236</v>
      </c>
      <c r="C251" s="23">
        <f t="shared" si="12"/>
        <v>0</v>
      </c>
      <c r="D251" s="23">
        <f t="shared" si="13"/>
        <v>0</v>
      </c>
      <c r="E251" s="23">
        <f t="shared" si="14"/>
        <v>0</v>
      </c>
      <c r="G251" s="23">
        <f t="shared" si="15"/>
        <v>0</v>
      </c>
    </row>
    <row r="252" spans="1:7" ht="15">
      <c r="A252" s="21">
        <v>237</v>
      </c>
      <c r="C252" s="23">
        <f t="shared" si="12"/>
        <v>0</v>
      </c>
      <c r="D252" s="23">
        <f t="shared" si="13"/>
        <v>0</v>
      </c>
      <c r="E252" s="23">
        <f t="shared" si="14"/>
        <v>0</v>
      </c>
      <c r="G252" s="23">
        <f t="shared" si="15"/>
        <v>0</v>
      </c>
    </row>
    <row r="253" spans="1:7" ht="15">
      <c r="A253" s="21">
        <v>238</v>
      </c>
      <c r="C253" s="23">
        <f t="shared" si="12"/>
        <v>0</v>
      </c>
      <c r="D253" s="23">
        <f t="shared" si="13"/>
        <v>0</v>
      </c>
      <c r="E253" s="23">
        <f t="shared" si="14"/>
        <v>0</v>
      </c>
      <c r="G253" s="23">
        <f t="shared" si="15"/>
        <v>0</v>
      </c>
    </row>
    <row r="254" spans="1:7" ht="15">
      <c r="A254" s="21">
        <v>239</v>
      </c>
      <c r="C254" s="23">
        <f t="shared" si="12"/>
        <v>0</v>
      </c>
      <c r="D254" s="23">
        <f t="shared" si="13"/>
        <v>0</v>
      </c>
      <c r="E254" s="23">
        <f t="shared" si="14"/>
        <v>0</v>
      </c>
      <c r="G254" s="23">
        <f t="shared" si="15"/>
        <v>0</v>
      </c>
    </row>
    <row r="255" spans="1:7" ht="15">
      <c r="A255" s="21">
        <v>240</v>
      </c>
      <c r="B255" s="21">
        <v>20</v>
      </c>
      <c r="C255" s="23">
        <f t="shared" si="12"/>
        <v>0</v>
      </c>
      <c r="D255" s="23">
        <f t="shared" si="13"/>
        <v>0</v>
      </c>
      <c r="E255" s="23">
        <f t="shared" si="14"/>
        <v>0</v>
      </c>
      <c r="G255" s="23">
        <f t="shared" si="15"/>
        <v>0</v>
      </c>
    </row>
    <row r="256" spans="1:7" ht="15">
      <c r="A256" s="21">
        <v>241</v>
      </c>
      <c r="C256" s="23">
        <f t="shared" si="12"/>
        <v>0</v>
      </c>
      <c r="D256" s="23">
        <f t="shared" si="13"/>
        <v>0</v>
      </c>
      <c r="E256" s="23">
        <f t="shared" si="14"/>
        <v>0</v>
      </c>
      <c r="G256" s="23">
        <f t="shared" si="15"/>
        <v>0</v>
      </c>
    </row>
    <row r="257" spans="1:7" ht="15" collapsed="1">
      <c r="A257" s="21">
        <v>242</v>
      </c>
      <c r="C257" s="23">
        <f t="shared" si="12"/>
        <v>0</v>
      </c>
      <c r="D257" s="23">
        <f t="shared" si="13"/>
        <v>0</v>
      </c>
      <c r="E257" s="23">
        <f t="shared" si="14"/>
        <v>0</v>
      </c>
      <c r="G257" s="23">
        <f t="shared" si="15"/>
        <v>0</v>
      </c>
    </row>
    <row r="258" spans="1:7" ht="15">
      <c r="A258" s="21">
        <v>243</v>
      </c>
      <c r="C258" s="23">
        <f t="shared" si="12"/>
        <v>0</v>
      </c>
      <c r="D258" s="23">
        <f t="shared" si="13"/>
        <v>0</v>
      </c>
      <c r="E258" s="23">
        <f t="shared" si="14"/>
        <v>0</v>
      </c>
      <c r="G258" s="23">
        <f t="shared" si="15"/>
        <v>0</v>
      </c>
    </row>
    <row r="259" spans="1:7" ht="15">
      <c r="A259" s="21">
        <v>244</v>
      </c>
      <c r="C259" s="23">
        <f t="shared" si="12"/>
        <v>0</v>
      </c>
      <c r="D259" s="23">
        <f t="shared" si="13"/>
        <v>0</v>
      </c>
      <c r="E259" s="23">
        <f t="shared" si="14"/>
        <v>0</v>
      </c>
      <c r="G259" s="23">
        <f t="shared" si="15"/>
        <v>0</v>
      </c>
    </row>
    <row r="260" spans="1:7" ht="15">
      <c r="A260" s="21">
        <v>245</v>
      </c>
      <c r="C260" s="23">
        <f t="shared" si="12"/>
        <v>0</v>
      </c>
      <c r="D260" s="23">
        <f t="shared" si="13"/>
        <v>0</v>
      </c>
      <c r="E260" s="23">
        <f t="shared" si="14"/>
        <v>0</v>
      </c>
      <c r="G260" s="23">
        <f t="shared" si="15"/>
        <v>0</v>
      </c>
    </row>
    <row r="261" spans="1:7" ht="15">
      <c r="A261" s="21">
        <v>246</v>
      </c>
      <c r="C261" s="23">
        <f t="shared" si="12"/>
        <v>0</v>
      </c>
      <c r="D261" s="23">
        <f t="shared" si="13"/>
        <v>0</v>
      </c>
      <c r="E261" s="23">
        <f t="shared" si="14"/>
        <v>0</v>
      </c>
      <c r="G261" s="23">
        <f t="shared" si="15"/>
        <v>0</v>
      </c>
    </row>
    <row r="262" spans="1:7" ht="15">
      <c r="A262" s="21">
        <v>247</v>
      </c>
      <c r="C262" s="23">
        <f t="shared" si="12"/>
        <v>0</v>
      </c>
      <c r="D262" s="23">
        <f t="shared" si="13"/>
        <v>0</v>
      </c>
      <c r="E262" s="23">
        <f t="shared" si="14"/>
        <v>0</v>
      </c>
      <c r="G262" s="23">
        <f t="shared" si="15"/>
        <v>0</v>
      </c>
    </row>
    <row r="263" spans="1:7" ht="15">
      <c r="A263" s="21">
        <v>248</v>
      </c>
      <c r="C263" s="23">
        <f t="shared" si="12"/>
        <v>0</v>
      </c>
      <c r="D263" s="23">
        <f t="shared" si="13"/>
        <v>0</v>
      </c>
      <c r="E263" s="23">
        <f t="shared" si="14"/>
        <v>0</v>
      </c>
      <c r="G263" s="23">
        <f t="shared" si="15"/>
        <v>0</v>
      </c>
    </row>
    <row r="264" spans="1:7" ht="15">
      <c r="A264" s="21">
        <v>249</v>
      </c>
      <c r="C264" s="23">
        <f t="shared" si="12"/>
        <v>0</v>
      </c>
      <c r="D264" s="23">
        <f t="shared" si="13"/>
        <v>0</v>
      </c>
      <c r="E264" s="23">
        <f t="shared" si="14"/>
        <v>0</v>
      </c>
      <c r="G264" s="23">
        <f t="shared" si="15"/>
        <v>0</v>
      </c>
    </row>
    <row r="265" spans="1:7" ht="15">
      <c r="A265" s="21">
        <v>250</v>
      </c>
      <c r="C265" s="23">
        <f t="shared" si="12"/>
        <v>0</v>
      </c>
      <c r="D265" s="23">
        <f t="shared" si="13"/>
        <v>0</v>
      </c>
      <c r="E265" s="23">
        <f t="shared" si="14"/>
        <v>0</v>
      </c>
      <c r="G265" s="23">
        <f t="shared" si="15"/>
        <v>0</v>
      </c>
    </row>
    <row r="266" spans="1:7" ht="15">
      <c r="A266" s="21">
        <v>251</v>
      </c>
      <c r="C266" s="23">
        <f t="shared" si="12"/>
        <v>0</v>
      </c>
      <c r="D266" s="23">
        <f t="shared" si="13"/>
        <v>0</v>
      </c>
      <c r="E266" s="23">
        <f t="shared" si="14"/>
        <v>0</v>
      </c>
      <c r="G266" s="23">
        <f t="shared" si="15"/>
        <v>0</v>
      </c>
    </row>
    <row r="267" spans="1:7" ht="15" collapsed="1">
      <c r="A267" s="21">
        <v>252</v>
      </c>
      <c r="B267" s="21">
        <v>21</v>
      </c>
      <c r="C267" s="23">
        <f t="shared" si="12"/>
        <v>0</v>
      </c>
      <c r="D267" s="23">
        <f t="shared" si="13"/>
        <v>0</v>
      </c>
      <c r="E267" s="23">
        <f t="shared" si="14"/>
        <v>0</v>
      </c>
      <c r="G267" s="23">
        <f t="shared" si="15"/>
        <v>0</v>
      </c>
    </row>
    <row r="268" spans="1:7" ht="15">
      <c r="A268" s="21">
        <v>253</v>
      </c>
      <c r="C268" s="23">
        <f t="shared" si="12"/>
        <v>0</v>
      </c>
      <c r="D268" s="23">
        <f t="shared" si="13"/>
        <v>0</v>
      </c>
      <c r="E268" s="23">
        <f t="shared" si="14"/>
        <v>0</v>
      </c>
      <c r="G268" s="23">
        <f t="shared" si="15"/>
        <v>0</v>
      </c>
    </row>
    <row r="269" spans="1:7" ht="15">
      <c r="A269" s="21">
        <v>254</v>
      </c>
      <c r="C269" s="23">
        <f t="shared" si="12"/>
        <v>0</v>
      </c>
      <c r="D269" s="23">
        <f t="shared" si="13"/>
        <v>0</v>
      </c>
      <c r="E269" s="23">
        <f t="shared" si="14"/>
        <v>0</v>
      </c>
      <c r="G269" s="23">
        <f t="shared" si="15"/>
        <v>0</v>
      </c>
    </row>
    <row r="270" spans="1:7" ht="15">
      <c r="A270" s="21">
        <v>255</v>
      </c>
      <c r="C270" s="23">
        <f t="shared" si="12"/>
        <v>0</v>
      </c>
      <c r="D270" s="23">
        <f t="shared" si="13"/>
        <v>0</v>
      </c>
      <c r="E270" s="23">
        <f t="shared" si="14"/>
        <v>0</v>
      </c>
      <c r="G270" s="23">
        <f t="shared" si="15"/>
        <v>0</v>
      </c>
    </row>
    <row r="271" spans="1:7" ht="15">
      <c r="A271" s="21">
        <v>256</v>
      </c>
      <c r="C271" s="23">
        <f t="shared" si="12"/>
        <v>0</v>
      </c>
      <c r="D271" s="23">
        <f t="shared" si="13"/>
        <v>0</v>
      </c>
      <c r="E271" s="23">
        <f t="shared" si="14"/>
        <v>0</v>
      </c>
      <c r="G271" s="23">
        <f t="shared" si="15"/>
        <v>0</v>
      </c>
    </row>
    <row r="272" spans="1:7" ht="15">
      <c r="A272" s="21">
        <v>257</v>
      </c>
      <c r="C272" s="23">
        <f t="shared" si="12"/>
        <v>0</v>
      </c>
      <c r="D272" s="23">
        <f t="shared" si="13"/>
        <v>0</v>
      </c>
      <c r="E272" s="23">
        <f t="shared" si="14"/>
        <v>0</v>
      </c>
      <c r="G272" s="23">
        <f t="shared" si="15"/>
        <v>0</v>
      </c>
    </row>
    <row r="273" spans="1:7" ht="15">
      <c r="A273" s="21">
        <v>258</v>
      </c>
      <c r="C273" s="23">
        <f aca="true" t="shared" si="16" ref="C273:C336">IF((E272*D$5/100)&gt;0,(E272*D$5/100),0)/12</f>
        <v>0</v>
      </c>
      <c r="D273" s="23">
        <f aca="true" t="shared" si="17" ref="D273:D336">IF(AND(C273&gt;0,E272&gt;D273),(D$8-C273),E272)</f>
        <v>0</v>
      </c>
      <c r="E273" s="23">
        <f aca="true" t="shared" si="18" ref="E273:E336">IF((E272-D273)&gt;0,(E272-D273),0)</f>
        <v>0</v>
      </c>
      <c r="G273" s="23">
        <f aca="true" t="shared" si="19" ref="G273:G336">IF(((C273+D273)/12),((C273+D273)),0)</f>
        <v>0</v>
      </c>
    </row>
    <row r="274" spans="1:7" ht="15">
      <c r="A274" s="21">
        <v>259</v>
      </c>
      <c r="C274" s="23">
        <f t="shared" si="16"/>
        <v>0</v>
      </c>
      <c r="D274" s="23">
        <f t="shared" si="17"/>
        <v>0</v>
      </c>
      <c r="E274" s="23">
        <f t="shared" si="18"/>
        <v>0</v>
      </c>
      <c r="G274" s="23">
        <f t="shared" si="19"/>
        <v>0</v>
      </c>
    </row>
    <row r="275" spans="1:7" ht="15">
      <c r="A275" s="21">
        <v>260</v>
      </c>
      <c r="C275" s="23">
        <f t="shared" si="16"/>
        <v>0</v>
      </c>
      <c r="D275" s="23">
        <f t="shared" si="17"/>
        <v>0</v>
      </c>
      <c r="E275" s="23">
        <f t="shared" si="18"/>
        <v>0</v>
      </c>
      <c r="G275" s="23">
        <f t="shared" si="19"/>
        <v>0</v>
      </c>
    </row>
    <row r="276" spans="1:7" ht="15">
      <c r="A276" s="21">
        <v>261</v>
      </c>
      <c r="C276" s="23">
        <f t="shared" si="16"/>
        <v>0</v>
      </c>
      <c r="D276" s="23">
        <f t="shared" si="17"/>
        <v>0</v>
      </c>
      <c r="E276" s="23">
        <f t="shared" si="18"/>
        <v>0</v>
      </c>
      <c r="G276" s="23">
        <f t="shared" si="19"/>
        <v>0</v>
      </c>
    </row>
    <row r="277" spans="1:7" ht="15" collapsed="1">
      <c r="A277" s="21">
        <v>262</v>
      </c>
      <c r="C277" s="23">
        <f t="shared" si="16"/>
        <v>0</v>
      </c>
      <c r="D277" s="23">
        <f t="shared" si="17"/>
        <v>0</v>
      </c>
      <c r="E277" s="23">
        <f t="shared" si="18"/>
        <v>0</v>
      </c>
      <c r="G277" s="23">
        <f t="shared" si="19"/>
        <v>0</v>
      </c>
    </row>
    <row r="278" spans="1:7" ht="15">
      <c r="A278" s="21">
        <v>263</v>
      </c>
      <c r="C278" s="23">
        <f t="shared" si="16"/>
        <v>0</v>
      </c>
      <c r="D278" s="23">
        <f t="shared" si="17"/>
        <v>0</v>
      </c>
      <c r="E278" s="23">
        <f t="shared" si="18"/>
        <v>0</v>
      </c>
      <c r="G278" s="23">
        <f t="shared" si="19"/>
        <v>0</v>
      </c>
    </row>
    <row r="279" spans="1:7" ht="15">
      <c r="A279" s="21">
        <v>264</v>
      </c>
      <c r="B279" s="21">
        <v>22</v>
      </c>
      <c r="C279" s="23">
        <f t="shared" si="16"/>
        <v>0</v>
      </c>
      <c r="D279" s="23">
        <f t="shared" si="17"/>
        <v>0</v>
      </c>
      <c r="E279" s="23">
        <f t="shared" si="18"/>
        <v>0</v>
      </c>
      <c r="G279" s="23">
        <f t="shared" si="19"/>
        <v>0</v>
      </c>
    </row>
    <row r="280" spans="1:7" ht="15">
      <c r="A280" s="21">
        <v>265</v>
      </c>
      <c r="C280" s="23">
        <f t="shared" si="16"/>
        <v>0</v>
      </c>
      <c r="D280" s="23">
        <f t="shared" si="17"/>
        <v>0</v>
      </c>
      <c r="E280" s="23">
        <f t="shared" si="18"/>
        <v>0</v>
      </c>
      <c r="G280" s="23">
        <f t="shared" si="19"/>
        <v>0</v>
      </c>
    </row>
    <row r="281" spans="1:7" ht="15">
      <c r="A281" s="21">
        <v>266</v>
      </c>
      <c r="C281" s="23">
        <f t="shared" si="16"/>
        <v>0</v>
      </c>
      <c r="D281" s="23">
        <f t="shared" si="17"/>
        <v>0</v>
      </c>
      <c r="E281" s="23">
        <f t="shared" si="18"/>
        <v>0</v>
      </c>
      <c r="G281" s="23">
        <f t="shared" si="19"/>
        <v>0</v>
      </c>
    </row>
    <row r="282" spans="1:7" ht="15">
      <c r="A282" s="21">
        <v>267</v>
      </c>
      <c r="C282" s="23">
        <f t="shared" si="16"/>
        <v>0</v>
      </c>
      <c r="D282" s="23">
        <f t="shared" si="17"/>
        <v>0</v>
      </c>
      <c r="E282" s="23">
        <f t="shared" si="18"/>
        <v>0</v>
      </c>
      <c r="G282" s="23">
        <f t="shared" si="19"/>
        <v>0</v>
      </c>
    </row>
    <row r="283" spans="1:7" ht="15">
      <c r="A283" s="21">
        <v>268</v>
      </c>
      <c r="C283" s="23">
        <f t="shared" si="16"/>
        <v>0</v>
      </c>
      <c r="D283" s="23">
        <f t="shared" si="17"/>
        <v>0</v>
      </c>
      <c r="E283" s="23">
        <f t="shared" si="18"/>
        <v>0</v>
      </c>
      <c r="G283" s="23">
        <f t="shared" si="19"/>
        <v>0</v>
      </c>
    </row>
    <row r="284" spans="1:7" ht="15">
      <c r="A284" s="21">
        <v>269</v>
      </c>
      <c r="C284" s="23">
        <f t="shared" si="16"/>
        <v>0</v>
      </c>
      <c r="D284" s="23">
        <f t="shared" si="17"/>
        <v>0</v>
      </c>
      <c r="E284" s="23">
        <f t="shared" si="18"/>
        <v>0</v>
      </c>
      <c r="G284" s="23">
        <f t="shared" si="19"/>
        <v>0</v>
      </c>
    </row>
    <row r="285" spans="1:7" ht="15">
      <c r="A285" s="21">
        <v>270</v>
      </c>
      <c r="C285" s="23">
        <f t="shared" si="16"/>
        <v>0</v>
      </c>
      <c r="D285" s="23">
        <f t="shared" si="17"/>
        <v>0</v>
      </c>
      <c r="E285" s="23">
        <f t="shared" si="18"/>
        <v>0</v>
      </c>
      <c r="G285" s="23">
        <f t="shared" si="19"/>
        <v>0</v>
      </c>
    </row>
    <row r="286" spans="1:7" ht="15">
      <c r="A286" s="21">
        <v>271</v>
      </c>
      <c r="C286" s="23">
        <f t="shared" si="16"/>
        <v>0</v>
      </c>
      <c r="D286" s="23">
        <f t="shared" si="17"/>
        <v>0</v>
      </c>
      <c r="E286" s="23">
        <f t="shared" si="18"/>
        <v>0</v>
      </c>
      <c r="G286" s="23">
        <f t="shared" si="19"/>
        <v>0</v>
      </c>
    </row>
    <row r="287" spans="1:7" ht="15" collapsed="1">
      <c r="A287" s="21">
        <v>272</v>
      </c>
      <c r="C287" s="23">
        <f t="shared" si="16"/>
        <v>0</v>
      </c>
      <c r="D287" s="23">
        <f t="shared" si="17"/>
        <v>0</v>
      </c>
      <c r="E287" s="23">
        <f t="shared" si="18"/>
        <v>0</v>
      </c>
      <c r="G287" s="23">
        <f t="shared" si="19"/>
        <v>0</v>
      </c>
    </row>
    <row r="288" spans="1:7" ht="15">
      <c r="A288" s="21">
        <v>273</v>
      </c>
      <c r="C288" s="23">
        <f t="shared" si="16"/>
        <v>0</v>
      </c>
      <c r="D288" s="23">
        <f t="shared" si="17"/>
        <v>0</v>
      </c>
      <c r="E288" s="23">
        <f t="shared" si="18"/>
        <v>0</v>
      </c>
      <c r="G288" s="23">
        <f t="shared" si="19"/>
        <v>0</v>
      </c>
    </row>
    <row r="289" spans="1:7" ht="15">
      <c r="A289" s="21">
        <v>274</v>
      </c>
      <c r="C289" s="23">
        <f t="shared" si="16"/>
        <v>0</v>
      </c>
      <c r="D289" s="23">
        <f t="shared" si="17"/>
        <v>0</v>
      </c>
      <c r="E289" s="23">
        <f t="shared" si="18"/>
        <v>0</v>
      </c>
      <c r="G289" s="23">
        <f t="shared" si="19"/>
        <v>0</v>
      </c>
    </row>
    <row r="290" spans="1:7" ht="15">
      <c r="A290" s="21">
        <v>275</v>
      </c>
      <c r="C290" s="23">
        <f t="shared" si="16"/>
        <v>0</v>
      </c>
      <c r="D290" s="23">
        <f t="shared" si="17"/>
        <v>0</v>
      </c>
      <c r="E290" s="23">
        <f t="shared" si="18"/>
        <v>0</v>
      </c>
      <c r="G290" s="23">
        <f t="shared" si="19"/>
        <v>0</v>
      </c>
    </row>
    <row r="291" spans="1:7" ht="15">
      <c r="A291" s="21">
        <v>276</v>
      </c>
      <c r="B291" s="21">
        <v>23</v>
      </c>
      <c r="C291" s="23">
        <f t="shared" si="16"/>
        <v>0</v>
      </c>
      <c r="D291" s="23">
        <f t="shared" si="17"/>
        <v>0</v>
      </c>
      <c r="E291" s="23">
        <f t="shared" si="18"/>
        <v>0</v>
      </c>
      <c r="G291" s="23">
        <f t="shared" si="19"/>
        <v>0</v>
      </c>
    </row>
    <row r="292" spans="1:7" ht="15">
      <c r="A292" s="21">
        <v>277</v>
      </c>
      <c r="C292" s="23">
        <f t="shared" si="16"/>
        <v>0</v>
      </c>
      <c r="D292" s="23">
        <f t="shared" si="17"/>
        <v>0</v>
      </c>
      <c r="E292" s="23">
        <f t="shared" si="18"/>
        <v>0</v>
      </c>
      <c r="G292" s="23">
        <f t="shared" si="19"/>
        <v>0</v>
      </c>
    </row>
    <row r="293" spans="1:7" ht="15">
      <c r="A293" s="21">
        <v>278</v>
      </c>
      <c r="C293" s="23">
        <f t="shared" si="16"/>
        <v>0</v>
      </c>
      <c r="D293" s="23">
        <f t="shared" si="17"/>
        <v>0</v>
      </c>
      <c r="E293" s="23">
        <f t="shared" si="18"/>
        <v>0</v>
      </c>
      <c r="G293" s="23">
        <f t="shared" si="19"/>
        <v>0</v>
      </c>
    </row>
    <row r="294" spans="1:7" ht="15">
      <c r="A294" s="21">
        <v>279</v>
      </c>
      <c r="C294" s="23">
        <f t="shared" si="16"/>
        <v>0</v>
      </c>
      <c r="D294" s="23">
        <f t="shared" si="17"/>
        <v>0</v>
      </c>
      <c r="E294" s="23">
        <f t="shared" si="18"/>
        <v>0</v>
      </c>
      <c r="G294" s="23">
        <f t="shared" si="19"/>
        <v>0</v>
      </c>
    </row>
    <row r="295" spans="1:7" ht="15">
      <c r="A295" s="21">
        <v>280</v>
      </c>
      <c r="C295" s="23">
        <f t="shared" si="16"/>
        <v>0</v>
      </c>
      <c r="D295" s="23">
        <f t="shared" si="17"/>
        <v>0</v>
      </c>
      <c r="E295" s="23">
        <f t="shared" si="18"/>
        <v>0</v>
      </c>
      <c r="G295" s="23">
        <f t="shared" si="19"/>
        <v>0</v>
      </c>
    </row>
    <row r="296" spans="1:7" ht="15">
      <c r="A296" s="21">
        <v>281</v>
      </c>
      <c r="C296" s="23">
        <f t="shared" si="16"/>
        <v>0</v>
      </c>
      <c r="D296" s="23">
        <f t="shared" si="17"/>
        <v>0</v>
      </c>
      <c r="E296" s="23">
        <f t="shared" si="18"/>
        <v>0</v>
      </c>
      <c r="G296" s="23">
        <f t="shared" si="19"/>
        <v>0</v>
      </c>
    </row>
    <row r="297" spans="1:7" ht="15" collapsed="1">
      <c r="A297" s="21">
        <v>282</v>
      </c>
      <c r="C297" s="23">
        <f t="shared" si="16"/>
        <v>0</v>
      </c>
      <c r="D297" s="23">
        <f t="shared" si="17"/>
        <v>0</v>
      </c>
      <c r="E297" s="23">
        <f t="shared" si="18"/>
        <v>0</v>
      </c>
      <c r="G297" s="23">
        <f t="shared" si="19"/>
        <v>0</v>
      </c>
    </row>
    <row r="298" spans="1:7" ht="15">
      <c r="A298" s="21">
        <v>283</v>
      </c>
      <c r="C298" s="23">
        <f t="shared" si="16"/>
        <v>0</v>
      </c>
      <c r="D298" s="23">
        <f t="shared" si="17"/>
        <v>0</v>
      </c>
      <c r="E298" s="23">
        <f t="shared" si="18"/>
        <v>0</v>
      </c>
      <c r="G298" s="23">
        <f t="shared" si="19"/>
        <v>0</v>
      </c>
    </row>
    <row r="299" spans="1:7" ht="15">
      <c r="A299" s="21">
        <v>284</v>
      </c>
      <c r="C299" s="23">
        <f t="shared" si="16"/>
        <v>0</v>
      </c>
      <c r="D299" s="23">
        <f t="shared" si="17"/>
        <v>0</v>
      </c>
      <c r="E299" s="23">
        <f t="shared" si="18"/>
        <v>0</v>
      </c>
      <c r="G299" s="23">
        <f t="shared" si="19"/>
        <v>0</v>
      </c>
    </row>
    <row r="300" spans="1:7" ht="15">
      <c r="A300" s="21">
        <v>285</v>
      </c>
      <c r="C300" s="23">
        <f t="shared" si="16"/>
        <v>0</v>
      </c>
      <c r="D300" s="23">
        <f t="shared" si="17"/>
        <v>0</v>
      </c>
      <c r="E300" s="23">
        <f t="shared" si="18"/>
        <v>0</v>
      </c>
      <c r="G300" s="23">
        <f t="shared" si="19"/>
        <v>0</v>
      </c>
    </row>
    <row r="301" spans="1:7" ht="15">
      <c r="A301" s="21">
        <v>286</v>
      </c>
      <c r="C301" s="23">
        <f t="shared" si="16"/>
        <v>0</v>
      </c>
      <c r="D301" s="23">
        <f t="shared" si="17"/>
        <v>0</v>
      </c>
      <c r="E301" s="23">
        <f t="shared" si="18"/>
        <v>0</v>
      </c>
      <c r="G301" s="23">
        <f t="shared" si="19"/>
        <v>0</v>
      </c>
    </row>
    <row r="302" spans="1:7" ht="15">
      <c r="A302" s="21">
        <v>287</v>
      </c>
      <c r="C302" s="23">
        <f t="shared" si="16"/>
        <v>0</v>
      </c>
      <c r="D302" s="23">
        <f t="shared" si="17"/>
        <v>0</v>
      </c>
      <c r="E302" s="23">
        <f t="shared" si="18"/>
        <v>0</v>
      </c>
      <c r="G302" s="23">
        <f t="shared" si="19"/>
        <v>0</v>
      </c>
    </row>
    <row r="303" spans="1:7" ht="15">
      <c r="A303" s="21">
        <v>288</v>
      </c>
      <c r="B303" s="21">
        <v>24</v>
      </c>
      <c r="C303" s="23">
        <f t="shared" si="16"/>
        <v>0</v>
      </c>
      <c r="D303" s="23">
        <f t="shared" si="17"/>
        <v>0</v>
      </c>
      <c r="E303" s="23">
        <f t="shared" si="18"/>
        <v>0</v>
      </c>
      <c r="G303" s="23">
        <f t="shared" si="19"/>
        <v>0</v>
      </c>
    </row>
    <row r="304" spans="1:7" ht="15">
      <c r="A304" s="21">
        <v>289</v>
      </c>
      <c r="C304" s="23">
        <f t="shared" si="16"/>
        <v>0</v>
      </c>
      <c r="D304" s="23">
        <f t="shared" si="17"/>
        <v>0</v>
      </c>
      <c r="E304" s="23">
        <f t="shared" si="18"/>
        <v>0</v>
      </c>
      <c r="G304" s="23">
        <f t="shared" si="19"/>
        <v>0</v>
      </c>
    </row>
    <row r="305" spans="1:7" ht="15">
      <c r="A305" s="21">
        <v>290</v>
      </c>
      <c r="C305" s="23">
        <f t="shared" si="16"/>
        <v>0</v>
      </c>
      <c r="D305" s="23">
        <f t="shared" si="17"/>
        <v>0</v>
      </c>
      <c r="E305" s="23">
        <f t="shared" si="18"/>
        <v>0</v>
      </c>
      <c r="G305" s="23">
        <f t="shared" si="19"/>
        <v>0</v>
      </c>
    </row>
    <row r="306" spans="1:7" ht="15">
      <c r="A306" s="21">
        <v>291</v>
      </c>
      <c r="C306" s="23">
        <f t="shared" si="16"/>
        <v>0</v>
      </c>
      <c r="D306" s="23">
        <f t="shared" si="17"/>
        <v>0</v>
      </c>
      <c r="E306" s="23">
        <f t="shared" si="18"/>
        <v>0</v>
      </c>
      <c r="G306" s="23">
        <f t="shared" si="19"/>
        <v>0</v>
      </c>
    </row>
    <row r="307" spans="1:7" ht="15" collapsed="1">
      <c r="A307" s="21">
        <v>292</v>
      </c>
      <c r="C307" s="23">
        <f t="shared" si="16"/>
        <v>0</v>
      </c>
      <c r="D307" s="23">
        <f t="shared" si="17"/>
        <v>0</v>
      </c>
      <c r="E307" s="23">
        <f t="shared" si="18"/>
        <v>0</v>
      </c>
      <c r="G307" s="23">
        <f t="shared" si="19"/>
        <v>0</v>
      </c>
    </row>
    <row r="308" spans="1:7" ht="15">
      <c r="A308" s="21">
        <v>293</v>
      </c>
      <c r="C308" s="23">
        <f t="shared" si="16"/>
        <v>0</v>
      </c>
      <c r="D308" s="23">
        <f t="shared" si="17"/>
        <v>0</v>
      </c>
      <c r="E308" s="23">
        <f t="shared" si="18"/>
        <v>0</v>
      </c>
      <c r="G308" s="23">
        <f t="shared" si="19"/>
        <v>0</v>
      </c>
    </row>
    <row r="309" spans="1:7" ht="15">
      <c r="A309" s="21">
        <v>294</v>
      </c>
      <c r="C309" s="23">
        <f t="shared" si="16"/>
        <v>0</v>
      </c>
      <c r="D309" s="23">
        <f t="shared" si="17"/>
        <v>0</v>
      </c>
      <c r="E309" s="23">
        <f t="shared" si="18"/>
        <v>0</v>
      </c>
      <c r="G309" s="23">
        <f t="shared" si="19"/>
        <v>0</v>
      </c>
    </row>
    <row r="310" spans="1:7" ht="15">
      <c r="A310" s="21">
        <v>295</v>
      </c>
      <c r="C310" s="23">
        <f t="shared" si="16"/>
        <v>0</v>
      </c>
      <c r="D310" s="23">
        <f t="shared" si="17"/>
        <v>0</v>
      </c>
      <c r="E310" s="23">
        <f t="shared" si="18"/>
        <v>0</v>
      </c>
      <c r="G310" s="23">
        <f t="shared" si="19"/>
        <v>0</v>
      </c>
    </row>
    <row r="311" spans="1:7" ht="15">
      <c r="A311" s="21">
        <v>296</v>
      </c>
      <c r="C311" s="23">
        <f t="shared" si="16"/>
        <v>0</v>
      </c>
      <c r="D311" s="23">
        <f t="shared" si="17"/>
        <v>0</v>
      </c>
      <c r="E311" s="23">
        <f t="shared" si="18"/>
        <v>0</v>
      </c>
      <c r="G311" s="23">
        <f t="shared" si="19"/>
        <v>0</v>
      </c>
    </row>
    <row r="312" spans="1:7" ht="15">
      <c r="A312" s="21">
        <v>297</v>
      </c>
      <c r="C312" s="23">
        <f t="shared" si="16"/>
        <v>0</v>
      </c>
      <c r="D312" s="23">
        <f t="shared" si="17"/>
        <v>0</v>
      </c>
      <c r="E312" s="23">
        <f t="shared" si="18"/>
        <v>0</v>
      </c>
      <c r="G312" s="23">
        <f t="shared" si="19"/>
        <v>0</v>
      </c>
    </row>
    <row r="313" spans="1:7" ht="15">
      <c r="A313" s="21">
        <v>298</v>
      </c>
      <c r="C313" s="23">
        <f t="shared" si="16"/>
        <v>0</v>
      </c>
      <c r="D313" s="23">
        <f t="shared" si="17"/>
        <v>0</v>
      </c>
      <c r="E313" s="23">
        <f t="shared" si="18"/>
        <v>0</v>
      </c>
      <c r="G313" s="23">
        <f t="shared" si="19"/>
        <v>0</v>
      </c>
    </row>
    <row r="314" spans="1:7" ht="15">
      <c r="A314" s="21">
        <v>299</v>
      </c>
      <c r="C314" s="23">
        <f t="shared" si="16"/>
        <v>0</v>
      </c>
      <c r="D314" s="23">
        <f t="shared" si="17"/>
        <v>0</v>
      </c>
      <c r="E314" s="23">
        <f t="shared" si="18"/>
        <v>0</v>
      </c>
      <c r="G314" s="23">
        <f t="shared" si="19"/>
        <v>0</v>
      </c>
    </row>
    <row r="315" spans="1:7" ht="15">
      <c r="A315" s="21">
        <v>300</v>
      </c>
      <c r="B315" s="21">
        <v>25</v>
      </c>
      <c r="C315" s="23">
        <f t="shared" si="16"/>
        <v>0</v>
      </c>
      <c r="D315" s="23">
        <f t="shared" si="17"/>
        <v>0</v>
      </c>
      <c r="E315" s="23">
        <f t="shared" si="18"/>
        <v>0</v>
      </c>
      <c r="G315" s="23">
        <f t="shared" si="19"/>
        <v>0</v>
      </c>
    </row>
    <row r="316" spans="1:7" ht="15">
      <c r="A316" s="21">
        <v>301</v>
      </c>
      <c r="C316" s="23">
        <f t="shared" si="16"/>
        <v>0</v>
      </c>
      <c r="D316" s="23">
        <f t="shared" si="17"/>
        <v>0</v>
      </c>
      <c r="E316" s="23">
        <f t="shared" si="18"/>
        <v>0</v>
      </c>
      <c r="G316" s="23">
        <f t="shared" si="19"/>
        <v>0</v>
      </c>
    </row>
    <row r="317" spans="1:7" ht="15" collapsed="1">
      <c r="A317" s="21">
        <v>302</v>
      </c>
      <c r="C317" s="23">
        <f t="shared" si="16"/>
        <v>0</v>
      </c>
      <c r="D317" s="23">
        <f t="shared" si="17"/>
        <v>0</v>
      </c>
      <c r="E317" s="23">
        <f t="shared" si="18"/>
        <v>0</v>
      </c>
      <c r="G317" s="23">
        <f t="shared" si="19"/>
        <v>0</v>
      </c>
    </row>
    <row r="318" spans="1:7" ht="15">
      <c r="A318" s="21">
        <v>303</v>
      </c>
      <c r="C318" s="23">
        <f t="shared" si="16"/>
        <v>0</v>
      </c>
      <c r="D318" s="23">
        <f t="shared" si="17"/>
        <v>0</v>
      </c>
      <c r="E318" s="23">
        <f t="shared" si="18"/>
        <v>0</v>
      </c>
      <c r="G318" s="23">
        <f t="shared" si="19"/>
        <v>0</v>
      </c>
    </row>
    <row r="319" spans="1:7" ht="15">
      <c r="A319" s="21">
        <v>304</v>
      </c>
      <c r="C319" s="23">
        <f t="shared" si="16"/>
        <v>0</v>
      </c>
      <c r="D319" s="23">
        <f t="shared" si="17"/>
        <v>0</v>
      </c>
      <c r="E319" s="23">
        <f t="shared" si="18"/>
        <v>0</v>
      </c>
      <c r="G319" s="23">
        <f t="shared" si="19"/>
        <v>0</v>
      </c>
    </row>
    <row r="320" spans="1:7" ht="15">
      <c r="A320" s="21">
        <v>305</v>
      </c>
      <c r="C320" s="23">
        <f t="shared" si="16"/>
        <v>0</v>
      </c>
      <c r="D320" s="23">
        <f t="shared" si="17"/>
        <v>0</v>
      </c>
      <c r="E320" s="23">
        <f t="shared" si="18"/>
        <v>0</v>
      </c>
      <c r="G320" s="23">
        <f t="shared" si="19"/>
        <v>0</v>
      </c>
    </row>
    <row r="321" spans="1:7" ht="15">
      <c r="A321" s="21">
        <v>306</v>
      </c>
      <c r="C321" s="23">
        <f t="shared" si="16"/>
        <v>0</v>
      </c>
      <c r="D321" s="23">
        <f t="shared" si="17"/>
        <v>0</v>
      </c>
      <c r="E321" s="23">
        <f t="shared" si="18"/>
        <v>0</v>
      </c>
      <c r="G321" s="23">
        <f t="shared" si="19"/>
        <v>0</v>
      </c>
    </row>
    <row r="322" spans="1:7" ht="15">
      <c r="A322" s="21">
        <v>307</v>
      </c>
      <c r="C322" s="23">
        <f t="shared" si="16"/>
        <v>0</v>
      </c>
      <c r="D322" s="23">
        <f t="shared" si="17"/>
        <v>0</v>
      </c>
      <c r="E322" s="23">
        <f t="shared" si="18"/>
        <v>0</v>
      </c>
      <c r="G322" s="23">
        <f t="shared" si="19"/>
        <v>0</v>
      </c>
    </row>
    <row r="323" spans="1:7" ht="15">
      <c r="A323" s="21">
        <v>308</v>
      </c>
      <c r="C323" s="23">
        <f t="shared" si="16"/>
        <v>0</v>
      </c>
      <c r="D323" s="23">
        <f t="shared" si="17"/>
        <v>0</v>
      </c>
      <c r="E323" s="23">
        <f t="shared" si="18"/>
        <v>0</v>
      </c>
      <c r="G323" s="23">
        <f t="shared" si="19"/>
        <v>0</v>
      </c>
    </row>
    <row r="324" spans="1:7" ht="15">
      <c r="A324" s="21">
        <v>309</v>
      </c>
      <c r="C324" s="23">
        <f t="shared" si="16"/>
        <v>0</v>
      </c>
      <c r="D324" s="23">
        <f t="shared" si="17"/>
        <v>0</v>
      </c>
      <c r="E324" s="23">
        <f t="shared" si="18"/>
        <v>0</v>
      </c>
      <c r="G324" s="23">
        <f t="shared" si="19"/>
        <v>0</v>
      </c>
    </row>
    <row r="325" spans="1:7" ht="15">
      <c r="A325" s="21">
        <v>310</v>
      </c>
      <c r="C325" s="23">
        <f t="shared" si="16"/>
        <v>0</v>
      </c>
      <c r="D325" s="23">
        <f t="shared" si="17"/>
        <v>0</v>
      </c>
      <c r="E325" s="23">
        <f t="shared" si="18"/>
        <v>0</v>
      </c>
      <c r="G325" s="23">
        <f t="shared" si="19"/>
        <v>0</v>
      </c>
    </row>
    <row r="326" spans="1:7" ht="15">
      <c r="A326" s="21">
        <v>311</v>
      </c>
      <c r="C326" s="23">
        <f t="shared" si="16"/>
        <v>0</v>
      </c>
      <c r="D326" s="23">
        <f t="shared" si="17"/>
        <v>0</v>
      </c>
      <c r="E326" s="23">
        <f t="shared" si="18"/>
        <v>0</v>
      </c>
      <c r="G326" s="23">
        <f t="shared" si="19"/>
        <v>0</v>
      </c>
    </row>
    <row r="327" spans="1:7" ht="15" collapsed="1">
      <c r="A327" s="21">
        <v>312</v>
      </c>
      <c r="B327" s="21">
        <v>26</v>
      </c>
      <c r="C327" s="23">
        <f t="shared" si="16"/>
        <v>0</v>
      </c>
      <c r="D327" s="23">
        <f t="shared" si="17"/>
        <v>0</v>
      </c>
      <c r="E327" s="23">
        <f t="shared" si="18"/>
        <v>0</v>
      </c>
      <c r="G327" s="23">
        <f t="shared" si="19"/>
        <v>0</v>
      </c>
    </row>
    <row r="328" spans="1:7" ht="15">
      <c r="A328" s="21">
        <v>313</v>
      </c>
      <c r="C328" s="23">
        <f t="shared" si="16"/>
        <v>0</v>
      </c>
      <c r="D328" s="23">
        <f t="shared" si="17"/>
        <v>0</v>
      </c>
      <c r="E328" s="23">
        <f t="shared" si="18"/>
        <v>0</v>
      </c>
      <c r="G328" s="23">
        <f t="shared" si="19"/>
        <v>0</v>
      </c>
    </row>
    <row r="329" spans="1:7" ht="15">
      <c r="A329" s="21">
        <v>314</v>
      </c>
      <c r="C329" s="23">
        <f t="shared" si="16"/>
        <v>0</v>
      </c>
      <c r="D329" s="23">
        <f t="shared" si="17"/>
        <v>0</v>
      </c>
      <c r="E329" s="23">
        <f t="shared" si="18"/>
        <v>0</v>
      </c>
      <c r="G329" s="23">
        <f t="shared" si="19"/>
        <v>0</v>
      </c>
    </row>
    <row r="330" spans="1:7" ht="15">
      <c r="A330" s="21">
        <v>315</v>
      </c>
      <c r="C330" s="23">
        <f t="shared" si="16"/>
        <v>0</v>
      </c>
      <c r="D330" s="23">
        <f t="shared" si="17"/>
        <v>0</v>
      </c>
      <c r="E330" s="23">
        <f t="shared" si="18"/>
        <v>0</v>
      </c>
      <c r="G330" s="23">
        <f t="shared" si="19"/>
        <v>0</v>
      </c>
    </row>
    <row r="331" spans="1:7" ht="15">
      <c r="A331" s="21">
        <v>316</v>
      </c>
      <c r="C331" s="23">
        <f t="shared" si="16"/>
        <v>0</v>
      </c>
      <c r="D331" s="23">
        <f t="shared" si="17"/>
        <v>0</v>
      </c>
      <c r="E331" s="23">
        <f t="shared" si="18"/>
        <v>0</v>
      </c>
      <c r="G331" s="23">
        <f t="shared" si="19"/>
        <v>0</v>
      </c>
    </row>
    <row r="332" spans="1:7" ht="15">
      <c r="A332" s="21">
        <v>317</v>
      </c>
      <c r="C332" s="23">
        <f t="shared" si="16"/>
        <v>0</v>
      </c>
      <c r="D332" s="23">
        <f t="shared" si="17"/>
        <v>0</v>
      </c>
      <c r="E332" s="23">
        <f t="shared" si="18"/>
        <v>0</v>
      </c>
      <c r="G332" s="23">
        <f t="shared" si="19"/>
        <v>0</v>
      </c>
    </row>
    <row r="333" spans="1:7" ht="15">
      <c r="A333" s="21">
        <v>318</v>
      </c>
      <c r="C333" s="23">
        <f t="shared" si="16"/>
        <v>0</v>
      </c>
      <c r="D333" s="23">
        <f t="shared" si="17"/>
        <v>0</v>
      </c>
      <c r="E333" s="23">
        <f t="shared" si="18"/>
        <v>0</v>
      </c>
      <c r="G333" s="23">
        <f t="shared" si="19"/>
        <v>0</v>
      </c>
    </row>
    <row r="334" spans="1:7" ht="15">
      <c r="A334" s="21">
        <v>319</v>
      </c>
      <c r="C334" s="23">
        <f t="shared" si="16"/>
        <v>0</v>
      </c>
      <c r="D334" s="23">
        <f t="shared" si="17"/>
        <v>0</v>
      </c>
      <c r="E334" s="23">
        <f t="shared" si="18"/>
        <v>0</v>
      </c>
      <c r="G334" s="23">
        <f t="shared" si="19"/>
        <v>0</v>
      </c>
    </row>
    <row r="335" spans="1:7" ht="15">
      <c r="A335" s="21">
        <v>320</v>
      </c>
      <c r="C335" s="23">
        <f t="shared" si="16"/>
        <v>0</v>
      </c>
      <c r="D335" s="23">
        <f t="shared" si="17"/>
        <v>0</v>
      </c>
      <c r="E335" s="23">
        <f t="shared" si="18"/>
        <v>0</v>
      </c>
      <c r="G335" s="23">
        <f t="shared" si="19"/>
        <v>0</v>
      </c>
    </row>
    <row r="336" spans="1:7" ht="15">
      <c r="A336" s="21">
        <v>321</v>
      </c>
      <c r="C336" s="23">
        <f t="shared" si="16"/>
        <v>0</v>
      </c>
      <c r="D336" s="23">
        <f t="shared" si="17"/>
        <v>0</v>
      </c>
      <c r="E336" s="23">
        <f t="shared" si="18"/>
        <v>0</v>
      </c>
      <c r="G336" s="23">
        <f t="shared" si="19"/>
        <v>0</v>
      </c>
    </row>
    <row r="337" spans="1:7" ht="15" collapsed="1">
      <c r="A337" s="21">
        <v>322</v>
      </c>
      <c r="C337" s="23">
        <f aca="true" t="shared" si="20" ref="C337:C400">IF((E336*D$5/100)&gt;0,(E336*D$5/100),0)/12</f>
        <v>0</v>
      </c>
      <c r="D337" s="23">
        <f aca="true" t="shared" si="21" ref="D337:D400">IF(AND(C337&gt;0,E336&gt;D337),(D$8-C337),E336)</f>
        <v>0</v>
      </c>
      <c r="E337" s="23">
        <f aca="true" t="shared" si="22" ref="E337:E400">IF((E336-D337)&gt;0,(E336-D337),0)</f>
        <v>0</v>
      </c>
      <c r="G337" s="23">
        <f aca="true" t="shared" si="23" ref="G337:G400">IF(((C337+D337)/12),((C337+D337)),0)</f>
        <v>0</v>
      </c>
    </row>
    <row r="338" spans="1:7" ht="15">
      <c r="A338" s="21">
        <v>323</v>
      </c>
      <c r="C338" s="23">
        <f t="shared" si="20"/>
        <v>0</v>
      </c>
      <c r="D338" s="23">
        <f t="shared" si="21"/>
        <v>0</v>
      </c>
      <c r="E338" s="23">
        <f t="shared" si="22"/>
        <v>0</v>
      </c>
      <c r="G338" s="23">
        <f t="shared" si="23"/>
        <v>0</v>
      </c>
    </row>
    <row r="339" spans="1:7" ht="15">
      <c r="A339" s="21">
        <v>324</v>
      </c>
      <c r="B339" s="21">
        <v>27</v>
      </c>
      <c r="C339" s="23">
        <f t="shared" si="20"/>
        <v>0</v>
      </c>
      <c r="D339" s="23">
        <f t="shared" si="21"/>
        <v>0</v>
      </c>
      <c r="E339" s="23">
        <f t="shared" si="22"/>
        <v>0</v>
      </c>
      <c r="G339" s="23">
        <f t="shared" si="23"/>
        <v>0</v>
      </c>
    </row>
    <row r="340" spans="1:7" ht="15">
      <c r="A340" s="21">
        <v>325</v>
      </c>
      <c r="C340" s="23">
        <f t="shared" si="20"/>
        <v>0</v>
      </c>
      <c r="D340" s="23">
        <f t="shared" si="21"/>
        <v>0</v>
      </c>
      <c r="E340" s="23">
        <f t="shared" si="22"/>
        <v>0</v>
      </c>
      <c r="G340" s="23">
        <f t="shared" si="23"/>
        <v>0</v>
      </c>
    </row>
    <row r="341" spans="1:7" ht="15">
      <c r="A341" s="21">
        <v>326</v>
      </c>
      <c r="C341" s="23">
        <f t="shared" si="20"/>
        <v>0</v>
      </c>
      <c r="D341" s="23">
        <f t="shared" si="21"/>
        <v>0</v>
      </c>
      <c r="E341" s="23">
        <f t="shared" si="22"/>
        <v>0</v>
      </c>
      <c r="G341" s="23">
        <f t="shared" si="23"/>
        <v>0</v>
      </c>
    </row>
    <row r="342" spans="1:7" ht="15">
      <c r="A342" s="21">
        <v>327</v>
      </c>
      <c r="C342" s="23">
        <f t="shared" si="20"/>
        <v>0</v>
      </c>
      <c r="D342" s="23">
        <f t="shared" si="21"/>
        <v>0</v>
      </c>
      <c r="E342" s="23">
        <f t="shared" si="22"/>
        <v>0</v>
      </c>
      <c r="G342" s="23">
        <f t="shared" si="23"/>
        <v>0</v>
      </c>
    </row>
    <row r="343" spans="1:7" ht="15">
      <c r="A343" s="21">
        <v>328</v>
      </c>
      <c r="C343" s="23">
        <f t="shared" si="20"/>
        <v>0</v>
      </c>
      <c r="D343" s="23">
        <f t="shared" si="21"/>
        <v>0</v>
      </c>
      <c r="E343" s="23">
        <f t="shared" si="22"/>
        <v>0</v>
      </c>
      <c r="G343" s="23">
        <f t="shared" si="23"/>
        <v>0</v>
      </c>
    </row>
    <row r="344" spans="1:7" ht="15">
      <c r="A344" s="21">
        <v>329</v>
      </c>
      <c r="C344" s="23">
        <f t="shared" si="20"/>
        <v>0</v>
      </c>
      <c r="D344" s="23">
        <f t="shared" si="21"/>
        <v>0</v>
      </c>
      <c r="E344" s="23">
        <f t="shared" si="22"/>
        <v>0</v>
      </c>
      <c r="G344" s="23">
        <f t="shared" si="23"/>
        <v>0</v>
      </c>
    </row>
    <row r="345" spans="1:7" ht="15">
      <c r="A345" s="21">
        <v>330</v>
      </c>
      <c r="C345" s="23">
        <f t="shared" si="20"/>
        <v>0</v>
      </c>
      <c r="D345" s="23">
        <f t="shared" si="21"/>
        <v>0</v>
      </c>
      <c r="E345" s="23">
        <f t="shared" si="22"/>
        <v>0</v>
      </c>
      <c r="G345" s="23">
        <f t="shared" si="23"/>
        <v>0</v>
      </c>
    </row>
    <row r="346" spans="1:7" ht="15">
      <c r="A346" s="21">
        <v>331</v>
      </c>
      <c r="C346" s="23">
        <f t="shared" si="20"/>
        <v>0</v>
      </c>
      <c r="D346" s="23">
        <f t="shared" si="21"/>
        <v>0</v>
      </c>
      <c r="E346" s="23">
        <f t="shared" si="22"/>
        <v>0</v>
      </c>
      <c r="G346" s="23">
        <f t="shared" si="23"/>
        <v>0</v>
      </c>
    </row>
    <row r="347" spans="1:7" ht="15" collapsed="1">
      <c r="A347" s="21">
        <v>332</v>
      </c>
      <c r="C347" s="23">
        <f t="shared" si="20"/>
        <v>0</v>
      </c>
      <c r="D347" s="23">
        <f t="shared" si="21"/>
        <v>0</v>
      </c>
      <c r="E347" s="23">
        <f t="shared" si="22"/>
        <v>0</v>
      </c>
      <c r="G347" s="23">
        <f t="shared" si="23"/>
        <v>0</v>
      </c>
    </row>
    <row r="348" spans="1:7" ht="15">
      <c r="A348" s="21">
        <v>333</v>
      </c>
      <c r="C348" s="23">
        <f t="shared" si="20"/>
        <v>0</v>
      </c>
      <c r="D348" s="23">
        <f t="shared" si="21"/>
        <v>0</v>
      </c>
      <c r="E348" s="23">
        <f t="shared" si="22"/>
        <v>0</v>
      </c>
      <c r="G348" s="23">
        <f t="shared" si="23"/>
        <v>0</v>
      </c>
    </row>
    <row r="349" spans="1:7" ht="15">
      <c r="A349" s="21">
        <v>334</v>
      </c>
      <c r="C349" s="23">
        <f t="shared" si="20"/>
        <v>0</v>
      </c>
      <c r="D349" s="23">
        <f t="shared" si="21"/>
        <v>0</v>
      </c>
      <c r="E349" s="23">
        <f t="shared" si="22"/>
        <v>0</v>
      </c>
      <c r="G349" s="23">
        <f t="shared" si="23"/>
        <v>0</v>
      </c>
    </row>
    <row r="350" spans="1:7" ht="15">
      <c r="A350" s="21">
        <v>335</v>
      </c>
      <c r="C350" s="23">
        <f t="shared" si="20"/>
        <v>0</v>
      </c>
      <c r="D350" s="23">
        <f t="shared" si="21"/>
        <v>0</v>
      </c>
      <c r="E350" s="23">
        <f t="shared" si="22"/>
        <v>0</v>
      </c>
      <c r="G350" s="23">
        <f t="shared" si="23"/>
        <v>0</v>
      </c>
    </row>
    <row r="351" spans="1:7" ht="15">
      <c r="A351" s="21">
        <v>336</v>
      </c>
      <c r="B351" s="21">
        <v>28</v>
      </c>
      <c r="C351" s="23">
        <f t="shared" si="20"/>
        <v>0</v>
      </c>
      <c r="D351" s="23">
        <f t="shared" si="21"/>
        <v>0</v>
      </c>
      <c r="E351" s="23">
        <f t="shared" si="22"/>
        <v>0</v>
      </c>
      <c r="G351" s="23">
        <f t="shared" si="23"/>
        <v>0</v>
      </c>
    </row>
    <row r="352" spans="1:7" ht="15">
      <c r="A352" s="21">
        <v>337</v>
      </c>
      <c r="C352" s="23">
        <f t="shared" si="20"/>
        <v>0</v>
      </c>
      <c r="D352" s="23">
        <f t="shared" si="21"/>
        <v>0</v>
      </c>
      <c r="E352" s="23">
        <f t="shared" si="22"/>
        <v>0</v>
      </c>
      <c r="G352" s="23">
        <f t="shared" si="23"/>
        <v>0</v>
      </c>
    </row>
    <row r="353" spans="1:7" ht="15">
      <c r="A353" s="21">
        <v>338</v>
      </c>
      <c r="C353" s="23">
        <f t="shared" si="20"/>
        <v>0</v>
      </c>
      <c r="D353" s="23">
        <f t="shared" si="21"/>
        <v>0</v>
      </c>
      <c r="E353" s="23">
        <f t="shared" si="22"/>
        <v>0</v>
      </c>
      <c r="G353" s="23">
        <f t="shared" si="23"/>
        <v>0</v>
      </c>
    </row>
    <row r="354" spans="1:7" ht="15">
      <c r="A354" s="21">
        <v>339</v>
      </c>
      <c r="C354" s="23">
        <f t="shared" si="20"/>
        <v>0</v>
      </c>
      <c r="D354" s="23">
        <f t="shared" si="21"/>
        <v>0</v>
      </c>
      <c r="E354" s="23">
        <f t="shared" si="22"/>
        <v>0</v>
      </c>
      <c r="G354" s="23">
        <f t="shared" si="23"/>
        <v>0</v>
      </c>
    </row>
    <row r="355" spans="1:7" ht="15">
      <c r="A355" s="21">
        <v>340</v>
      </c>
      <c r="C355" s="23">
        <f t="shared" si="20"/>
        <v>0</v>
      </c>
      <c r="D355" s="23">
        <f t="shared" si="21"/>
        <v>0</v>
      </c>
      <c r="E355" s="23">
        <f t="shared" si="22"/>
        <v>0</v>
      </c>
      <c r="G355" s="23">
        <f t="shared" si="23"/>
        <v>0</v>
      </c>
    </row>
    <row r="356" spans="1:7" ht="15">
      <c r="A356" s="21">
        <v>341</v>
      </c>
      <c r="C356" s="23">
        <f t="shared" si="20"/>
        <v>0</v>
      </c>
      <c r="D356" s="23">
        <f t="shared" si="21"/>
        <v>0</v>
      </c>
      <c r="E356" s="23">
        <f t="shared" si="22"/>
        <v>0</v>
      </c>
      <c r="G356" s="23">
        <f t="shared" si="23"/>
        <v>0</v>
      </c>
    </row>
    <row r="357" spans="1:7" ht="15" collapsed="1">
      <c r="A357" s="21">
        <v>342</v>
      </c>
      <c r="C357" s="23">
        <f t="shared" si="20"/>
        <v>0</v>
      </c>
      <c r="D357" s="23">
        <f t="shared" si="21"/>
        <v>0</v>
      </c>
      <c r="E357" s="23">
        <f t="shared" si="22"/>
        <v>0</v>
      </c>
      <c r="G357" s="23">
        <f t="shared" si="23"/>
        <v>0</v>
      </c>
    </row>
    <row r="358" spans="1:7" ht="15">
      <c r="A358" s="21">
        <v>343</v>
      </c>
      <c r="C358" s="23">
        <f t="shared" si="20"/>
        <v>0</v>
      </c>
      <c r="D358" s="23">
        <f t="shared" si="21"/>
        <v>0</v>
      </c>
      <c r="E358" s="23">
        <f t="shared" si="22"/>
        <v>0</v>
      </c>
      <c r="G358" s="23">
        <f t="shared" si="23"/>
        <v>0</v>
      </c>
    </row>
    <row r="359" spans="1:7" ht="15">
      <c r="A359" s="21">
        <v>344</v>
      </c>
      <c r="C359" s="23">
        <f t="shared" si="20"/>
        <v>0</v>
      </c>
      <c r="D359" s="23">
        <f t="shared" si="21"/>
        <v>0</v>
      </c>
      <c r="E359" s="23">
        <f t="shared" si="22"/>
        <v>0</v>
      </c>
      <c r="G359" s="23">
        <f t="shared" si="23"/>
        <v>0</v>
      </c>
    </row>
    <row r="360" spans="1:7" ht="15">
      <c r="A360" s="21">
        <v>345</v>
      </c>
      <c r="C360" s="23">
        <f t="shared" si="20"/>
        <v>0</v>
      </c>
      <c r="D360" s="23">
        <f t="shared" si="21"/>
        <v>0</v>
      </c>
      <c r="E360" s="23">
        <f t="shared" si="22"/>
        <v>0</v>
      </c>
      <c r="G360" s="23">
        <f t="shared" si="23"/>
        <v>0</v>
      </c>
    </row>
    <row r="361" spans="1:7" ht="15">
      <c r="A361" s="21">
        <v>346</v>
      </c>
      <c r="C361" s="23">
        <f t="shared" si="20"/>
        <v>0</v>
      </c>
      <c r="D361" s="23">
        <f t="shared" si="21"/>
        <v>0</v>
      </c>
      <c r="E361" s="23">
        <f t="shared" si="22"/>
        <v>0</v>
      </c>
      <c r="G361" s="23">
        <f t="shared" si="23"/>
        <v>0</v>
      </c>
    </row>
    <row r="362" spans="1:7" ht="15">
      <c r="A362" s="21">
        <v>347</v>
      </c>
      <c r="C362" s="23">
        <f t="shared" si="20"/>
        <v>0</v>
      </c>
      <c r="D362" s="23">
        <f t="shared" si="21"/>
        <v>0</v>
      </c>
      <c r="E362" s="23">
        <f t="shared" si="22"/>
        <v>0</v>
      </c>
      <c r="G362" s="23">
        <f t="shared" si="23"/>
        <v>0</v>
      </c>
    </row>
    <row r="363" spans="1:7" ht="15">
      <c r="A363" s="21">
        <v>348</v>
      </c>
      <c r="B363" s="21">
        <v>29</v>
      </c>
      <c r="C363" s="23">
        <f t="shared" si="20"/>
        <v>0</v>
      </c>
      <c r="D363" s="23">
        <f t="shared" si="21"/>
        <v>0</v>
      </c>
      <c r="E363" s="23">
        <f t="shared" si="22"/>
        <v>0</v>
      </c>
      <c r="G363" s="23">
        <f t="shared" si="23"/>
        <v>0</v>
      </c>
    </row>
    <row r="364" spans="1:7" ht="15">
      <c r="A364" s="21">
        <v>349</v>
      </c>
      <c r="C364" s="23">
        <f t="shared" si="20"/>
        <v>0</v>
      </c>
      <c r="D364" s="23">
        <f t="shared" si="21"/>
        <v>0</v>
      </c>
      <c r="E364" s="23">
        <f t="shared" si="22"/>
        <v>0</v>
      </c>
      <c r="G364" s="23">
        <f t="shared" si="23"/>
        <v>0</v>
      </c>
    </row>
    <row r="365" spans="1:7" ht="15">
      <c r="A365" s="21">
        <v>350</v>
      </c>
      <c r="C365" s="23">
        <f t="shared" si="20"/>
        <v>0</v>
      </c>
      <c r="D365" s="23">
        <f t="shared" si="21"/>
        <v>0</v>
      </c>
      <c r="E365" s="23">
        <f t="shared" si="22"/>
        <v>0</v>
      </c>
      <c r="G365" s="23">
        <f t="shared" si="23"/>
        <v>0</v>
      </c>
    </row>
    <row r="366" spans="1:7" ht="15">
      <c r="A366" s="21">
        <v>351</v>
      </c>
      <c r="C366" s="23">
        <f t="shared" si="20"/>
        <v>0</v>
      </c>
      <c r="D366" s="23">
        <f t="shared" si="21"/>
        <v>0</v>
      </c>
      <c r="E366" s="23">
        <f t="shared" si="22"/>
        <v>0</v>
      </c>
      <c r="G366" s="23">
        <f t="shared" si="23"/>
        <v>0</v>
      </c>
    </row>
    <row r="367" spans="1:7" ht="15" collapsed="1">
      <c r="A367" s="21">
        <v>352</v>
      </c>
      <c r="C367" s="23">
        <f t="shared" si="20"/>
        <v>0</v>
      </c>
      <c r="D367" s="23">
        <f t="shared" si="21"/>
        <v>0</v>
      </c>
      <c r="E367" s="23">
        <f t="shared" si="22"/>
        <v>0</v>
      </c>
      <c r="G367" s="23">
        <f t="shared" si="23"/>
        <v>0</v>
      </c>
    </row>
    <row r="368" spans="1:7" ht="15">
      <c r="A368" s="21">
        <v>353</v>
      </c>
      <c r="C368" s="23">
        <f t="shared" si="20"/>
        <v>0</v>
      </c>
      <c r="D368" s="23">
        <f t="shared" si="21"/>
        <v>0</v>
      </c>
      <c r="E368" s="23">
        <f t="shared" si="22"/>
        <v>0</v>
      </c>
      <c r="G368" s="23">
        <f t="shared" si="23"/>
        <v>0</v>
      </c>
    </row>
    <row r="369" spans="1:7" ht="15">
      <c r="A369" s="21">
        <v>354</v>
      </c>
      <c r="C369" s="23">
        <f t="shared" si="20"/>
        <v>0</v>
      </c>
      <c r="D369" s="23">
        <f t="shared" si="21"/>
        <v>0</v>
      </c>
      <c r="E369" s="23">
        <f t="shared" si="22"/>
        <v>0</v>
      </c>
      <c r="G369" s="23">
        <f t="shared" si="23"/>
        <v>0</v>
      </c>
    </row>
    <row r="370" spans="1:7" ht="15">
      <c r="A370" s="21">
        <v>355</v>
      </c>
      <c r="C370" s="23">
        <f t="shared" si="20"/>
        <v>0</v>
      </c>
      <c r="D370" s="23">
        <f t="shared" si="21"/>
        <v>0</v>
      </c>
      <c r="E370" s="23">
        <f t="shared" si="22"/>
        <v>0</v>
      </c>
      <c r="G370" s="23">
        <f t="shared" si="23"/>
        <v>0</v>
      </c>
    </row>
    <row r="371" spans="1:7" ht="15">
      <c r="A371" s="21">
        <v>356</v>
      </c>
      <c r="C371" s="23">
        <f t="shared" si="20"/>
        <v>0</v>
      </c>
      <c r="D371" s="23">
        <f t="shared" si="21"/>
        <v>0</v>
      </c>
      <c r="E371" s="23">
        <f t="shared" si="22"/>
        <v>0</v>
      </c>
      <c r="G371" s="23">
        <f t="shared" si="23"/>
        <v>0</v>
      </c>
    </row>
    <row r="372" spans="1:7" ht="15">
      <c r="A372" s="21">
        <v>357</v>
      </c>
      <c r="C372" s="23">
        <f t="shared" si="20"/>
        <v>0</v>
      </c>
      <c r="D372" s="23">
        <f t="shared" si="21"/>
        <v>0</v>
      </c>
      <c r="E372" s="23">
        <f t="shared" si="22"/>
        <v>0</v>
      </c>
      <c r="G372" s="23">
        <f t="shared" si="23"/>
        <v>0</v>
      </c>
    </row>
    <row r="373" spans="1:7" ht="15">
      <c r="A373" s="21">
        <v>358</v>
      </c>
      <c r="C373" s="23">
        <f t="shared" si="20"/>
        <v>0</v>
      </c>
      <c r="D373" s="23">
        <f t="shared" si="21"/>
        <v>0</v>
      </c>
      <c r="E373" s="23">
        <f t="shared" si="22"/>
        <v>0</v>
      </c>
      <c r="G373" s="23">
        <f t="shared" si="23"/>
        <v>0</v>
      </c>
    </row>
    <row r="374" spans="1:7" ht="15">
      <c r="A374" s="21">
        <v>359</v>
      </c>
      <c r="C374" s="23">
        <f t="shared" si="20"/>
        <v>0</v>
      </c>
      <c r="D374" s="23">
        <f t="shared" si="21"/>
        <v>0</v>
      </c>
      <c r="E374" s="23">
        <f t="shared" si="22"/>
        <v>0</v>
      </c>
      <c r="G374" s="23">
        <f t="shared" si="23"/>
        <v>0</v>
      </c>
    </row>
    <row r="375" spans="1:7" ht="15">
      <c r="A375" s="21">
        <v>360</v>
      </c>
      <c r="B375" s="21">
        <v>30</v>
      </c>
      <c r="C375" s="23">
        <f t="shared" si="20"/>
        <v>0</v>
      </c>
      <c r="D375" s="23">
        <f t="shared" si="21"/>
        <v>0</v>
      </c>
      <c r="E375" s="23">
        <f t="shared" si="22"/>
        <v>0</v>
      </c>
      <c r="G375" s="23">
        <f t="shared" si="23"/>
        <v>0</v>
      </c>
    </row>
    <row r="376" spans="1:7" ht="15">
      <c r="A376" s="21">
        <v>361</v>
      </c>
      <c r="C376" s="23">
        <f t="shared" si="20"/>
        <v>0</v>
      </c>
      <c r="D376" s="23">
        <f t="shared" si="21"/>
        <v>0</v>
      </c>
      <c r="E376" s="23">
        <f t="shared" si="22"/>
        <v>0</v>
      </c>
      <c r="G376" s="23">
        <f t="shared" si="23"/>
        <v>0</v>
      </c>
    </row>
    <row r="377" spans="1:7" ht="15" collapsed="1">
      <c r="A377" s="21">
        <v>362</v>
      </c>
      <c r="C377" s="23">
        <f t="shared" si="20"/>
        <v>0</v>
      </c>
      <c r="D377" s="23">
        <f t="shared" si="21"/>
        <v>0</v>
      </c>
      <c r="E377" s="23">
        <f t="shared" si="22"/>
        <v>0</v>
      </c>
      <c r="G377" s="23">
        <f t="shared" si="23"/>
        <v>0</v>
      </c>
    </row>
    <row r="378" spans="1:7" ht="15">
      <c r="A378" s="21">
        <v>363</v>
      </c>
      <c r="C378" s="23">
        <f t="shared" si="20"/>
        <v>0</v>
      </c>
      <c r="D378" s="23">
        <f t="shared" si="21"/>
        <v>0</v>
      </c>
      <c r="E378" s="23">
        <f t="shared" si="22"/>
        <v>0</v>
      </c>
      <c r="G378" s="23">
        <f t="shared" si="23"/>
        <v>0</v>
      </c>
    </row>
    <row r="379" spans="1:7" ht="15">
      <c r="A379" s="21">
        <v>364</v>
      </c>
      <c r="C379" s="23">
        <f t="shared" si="20"/>
        <v>0</v>
      </c>
      <c r="D379" s="23">
        <f t="shared" si="21"/>
        <v>0</v>
      </c>
      <c r="E379" s="23">
        <f t="shared" si="22"/>
        <v>0</v>
      </c>
      <c r="G379" s="23">
        <f t="shared" si="23"/>
        <v>0</v>
      </c>
    </row>
    <row r="380" spans="1:7" ht="15">
      <c r="A380" s="21">
        <v>365</v>
      </c>
      <c r="C380" s="23">
        <f t="shared" si="20"/>
        <v>0</v>
      </c>
      <c r="D380" s="23">
        <f t="shared" si="21"/>
        <v>0</v>
      </c>
      <c r="E380" s="23">
        <f t="shared" si="22"/>
        <v>0</v>
      </c>
      <c r="G380" s="23">
        <f t="shared" si="23"/>
        <v>0</v>
      </c>
    </row>
    <row r="381" spans="1:7" ht="15">
      <c r="A381" s="21">
        <v>366</v>
      </c>
      <c r="C381" s="23">
        <f t="shared" si="20"/>
        <v>0</v>
      </c>
      <c r="D381" s="23">
        <f t="shared" si="21"/>
        <v>0</v>
      </c>
      <c r="E381" s="23">
        <f t="shared" si="22"/>
        <v>0</v>
      </c>
      <c r="G381" s="23">
        <f t="shared" si="23"/>
        <v>0</v>
      </c>
    </row>
    <row r="382" spans="1:7" ht="15">
      <c r="A382" s="21">
        <v>367</v>
      </c>
      <c r="C382" s="23">
        <f t="shared" si="20"/>
        <v>0</v>
      </c>
      <c r="D382" s="23">
        <f t="shared" si="21"/>
        <v>0</v>
      </c>
      <c r="E382" s="23">
        <f t="shared" si="22"/>
        <v>0</v>
      </c>
      <c r="G382" s="23">
        <f t="shared" si="23"/>
        <v>0</v>
      </c>
    </row>
    <row r="383" spans="1:7" ht="15">
      <c r="A383" s="21">
        <v>368</v>
      </c>
      <c r="C383" s="23">
        <f t="shared" si="20"/>
        <v>0</v>
      </c>
      <c r="D383" s="23">
        <f t="shared" si="21"/>
        <v>0</v>
      </c>
      <c r="E383" s="23">
        <f t="shared" si="22"/>
        <v>0</v>
      </c>
      <c r="G383" s="23">
        <f t="shared" si="23"/>
        <v>0</v>
      </c>
    </row>
    <row r="384" spans="1:7" ht="15">
      <c r="A384" s="21">
        <v>369</v>
      </c>
      <c r="C384" s="23">
        <f t="shared" si="20"/>
        <v>0</v>
      </c>
      <c r="D384" s="23">
        <f t="shared" si="21"/>
        <v>0</v>
      </c>
      <c r="E384" s="23">
        <f t="shared" si="22"/>
        <v>0</v>
      </c>
      <c r="G384" s="23">
        <f t="shared" si="23"/>
        <v>0</v>
      </c>
    </row>
    <row r="385" spans="1:7" ht="15">
      <c r="A385" s="21">
        <v>370</v>
      </c>
      <c r="C385" s="23">
        <f t="shared" si="20"/>
        <v>0</v>
      </c>
      <c r="D385" s="23">
        <f t="shared" si="21"/>
        <v>0</v>
      </c>
      <c r="E385" s="23">
        <f t="shared" si="22"/>
        <v>0</v>
      </c>
      <c r="G385" s="23">
        <f t="shared" si="23"/>
        <v>0</v>
      </c>
    </row>
    <row r="386" spans="1:7" ht="15">
      <c r="A386" s="21">
        <v>371</v>
      </c>
      <c r="C386" s="23">
        <f t="shared" si="20"/>
        <v>0</v>
      </c>
      <c r="D386" s="23">
        <f t="shared" si="21"/>
        <v>0</v>
      </c>
      <c r="E386" s="23">
        <f t="shared" si="22"/>
        <v>0</v>
      </c>
      <c r="G386" s="23">
        <f t="shared" si="23"/>
        <v>0</v>
      </c>
    </row>
    <row r="387" spans="1:7" ht="15" collapsed="1">
      <c r="A387" s="21">
        <v>372</v>
      </c>
      <c r="B387" s="21">
        <v>31</v>
      </c>
      <c r="C387" s="23">
        <f t="shared" si="20"/>
        <v>0</v>
      </c>
      <c r="D387" s="23">
        <f t="shared" si="21"/>
        <v>0</v>
      </c>
      <c r="E387" s="23">
        <f t="shared" si="22"/>
        <v>0</v>
      </c>
      <c r="G387" s="23">
        <f t="shared" si="23"/>
        <v>0</v>
      </c>
    </row>
    <row r="388" spans="1:7" ht="15">
      <c r="A388" s="21">
        <v>373</v>
      </c>
      <c r="C388" s="23">
        <f t="shared" si="20"/>
        <v>0</v>
      </c>
      <c r="D388" s="23">
        <f t="shared" si="21"/>
        <v>0</v>
      </c>
      <c r="E388" s="23">
        <f t="shared" si="22"/>
        <v>0</v>
      </c>
      <c r="G388" s="23">
        <f t="shared" si="23"/>
        <v>0</v>
      </c>
    </row>
    <row r="389" spans="1:7" ht="15">
      <c r="A389" s="21">
        <v>374</v>
      </c>
      <c r="C389" s="23">
        <f t="shared" si="20"/>
        <v>0</v>
      </c>
      <c r="D389" s="23">
        <f t="shared" si="21"/>
        <v>0</v>
      </c>
      <c r="E389" s="23">
        <f t="shared" si="22"/>
        <v>0</v>
      </c>
      <c r="G389" s="23">
        <f t="shared" si="23"/>
        <v>0</v>
      </c>
    </row>
    <row r="390" spans="1:7" ht="15">
      <c r="A390" s="21">
        <v>375</v>
      </c>
      <c r="C390" s="23">
        <f t="shared" si="20"/>
        <v>0</v>
      </c>
      <c r="D390" s="23">
        <f t="shared" si="21"/>
        <v>0</v>
      </c>
      <c r="E390" s="23">
        <f t="shared" si="22"/>
        <v>0</v>
      </c>
      <c r="G390" s="23">
        <f t="shared" si="23"/>
        <v>0</v>
      </c>
    </row>
    <row r="391" spans="1:7" ht="15">
      <c r="A391" s="21">
        <v>376</v>
      </c>
      <c r="C391" s="23">
        <f t="shared" si="20"/>
        <v>0</v>
      </c>
      <c r="D391" s="23">
        <f t="shared" si="21"/>
        <v>0</v>
      </c>
      <c r="E391" s="23">
        <f t="shared" si="22"/>
        <v>0</v>
      </c>
      <c r="G391" s="23">
        <f t="shared" si="23"/>
        <v>0</v>
      </c>
    </row>
    <row r="392" spans="1:7" ht="15">
      <c r="A392" s="21">
        <v>377</v>
      </c>
      <c r="C392" s="23">
        <f t="shared" si="20"/>
        <v>0</v>
      </c>
      <c r="D392" s="23">
        <f t="shared" si="21"/>
        <v>0</v>
      </c>
      <c r="E392" s="23">
        <f t="shared" si="22"/>
        <v>0</v>
      </c>
      <c r="G392" s="23">
        <f t="shared" si="23"/>
        <v>0</v>
      </c>
    </row>
    <row r="393" spans="1:7" ht="15">
      <c r="A393" s="21">
        <v>378</v>
      </c>
      <c r="C393" s="23">
        <f t="shared" si="20"/>
        <v>0</v>
      </c>
      <c r="D393" s="23">
        <f t="shared" si="21"/>
        <v>0</v>
      </c>
      <c r="E393" s="23">
        <f t="shared" si="22"/>
        <v>0</v>
      </c>
      <c r="G393" s="23">
        <f t="shared" si="23"/>
        <v>0</v>
      </c>
    </row>
    <row r="394" spans="1:7" ht="15">
      <c r="A394" s="21">
        <v>379</v>
      </c>
      <c r="C394" s="23">
        <f t="shared" si="20"/>
        <v>0</v>
      </c>
      <c r="D394" s="23">
        <f t="shared" si="21"/>
        <v>0</v>
      </c>
      <c r="E394" s="23">
        <f t="shared" si="22"/>
        <v>0</v>
      </c>
      <c r="G394" s="23">
        <f t="shared" si="23"/>
        <v>0</v>
      </c>
    </row>
    <row r="395" spans="1:7" ht="15">
      <c r="A395" s="21">
        <v>380</v>
      </c>
      <c r="C395" s="23">
        <f t="shared" si="20"/>
        <v>0</v>
      </c>
      <c r="D395" s="23">
        <f t="shared" si="21"/>
        <v>0</v>
      </c>
      <c r="E395" s="23">
        <f t="shared" si="22"/>
        <v>0</v>
      </c>
      <c r="G395" s="23">
        <f t="shared" si="23"/>
        <v>0</v>
      </c>
    </row>
    <row r="396" spans="1:7" ht="15">
      <c r="A396" s="21">
        <v>381</v>
      </c>
      <c r="C396" s="23">
        <f t="shared" si="20"/>
        <v>0</v>
      </c>
      <c r="D396" s="23">
        <f t="shared" si="21"/>
        <v>0</v>
      </c>
      <c r="E396" s="23">
        <f t="shared" si="22"/>
        <v>0</v>
      </c>
      <c r="G396" s="23">
        <f t="shared" si="23"/>
        <v>0</v>
      </c>
    </row>
    <row r="397" spans="1:7" ht="15" collapsed="1">
      <c r="A397" s="21">
        <v>382</v>
      </c>
      <c r="C397" s="23">
        <f t="shared" si="20"/>
        <v>0</v>
      </c>
      <c r="D397" s="23">
        <f t="shared" si="21"/>
        <v>0</v>
      </c>
      <c r="E397" s="23">
        <f t="shared" si="22"/>
        <v>0</v>
      </c>
      <c r="G397" s="23">
        <f t="shared" si="23"/>
        <v>0</v>
      </c>
    </row>
    <row r="398" spans="1:7" ht="15">
      <c r="A398" s="21">
        <v>383</v>
      </c>
      <c r="C398" s="23">
        <f t="shared" si="20"/>
        <v>0</v>
      </c>
      <c r="D398" s="23">
        <f t="shared" si="21"/>
        <v>0</v>
      </c>
      <c r="E398" s="23">
        <f t="shared" si="22"/>
        <v>0</v>
      </c>
      <c r="G398" s="23">
        <f t="shared" si="23"/>
        <v>0</v>
      </c>
    </row>
    <row r="399" spans="1:7" ht="15">
      <c r="A399" s="21">
        <v>384</v>
      </c>
      <c r="B399" s="21">
        <v>32</v>
      </c>
      <c r="C399" s="23">
        <f t="shared" si="20"/>
        <v>0</v>
      </c>
      <c r="D399" s="23">
        <f t="shared" si="21"/>
        <v>0</v>
      </c>
      <c r="E399" s="23">
        <f t="shared" si="22"/>
        <v>0</v>
      </c>
      <c r="G399" s="23">
        <f t="shared" si="23"/>
        <v>0</v>
      </c>
    </row>
    <row r="400" spans="1:7" ht="15">
      <c r="A400" s="21">
        <v>385</v>
      </c>
      <c r="C400" s="23">
        <f t="shared" si="20"/>
        <v>0</v>
      </c>
      <c r="D400" s="23">
        <f t="shared" si="21"/>
        <v>0</v>
      </c>
      <c r="E400" s="23">
        <f t="shared" si="22"/>
        <v>0</v>
      </c>
      <c r="G400" s="23">
        <f t="shared" si="23"/>
        <v>0</v>
      </c>
    </row>
    <row r="401" spans="1:7" ht="15">
      <c r="A401" s="21">
        <v>386</v>
      </c>
      <c r="C401" s="23">
        <f aca="true" t="shared" si="24" ref="C401:C464">IF((E400*D$5/100)&gt;0,(E400*D$5/100),0)/12</f>
        <v>0</v>
      </c>
      <c r="D401" s="23">
        <f aca="true" t="shared" si="25" ref="D401:D464">IF(AND(C401&gt;0,E400&gt;D401),(D$8-C401),E400)</f>
        <v>0</v>
      </c>
      <c r="E401" s="23">
        <f aca="true" t="shared" si="26" ref="E401:E464">IF((E400-D401)&gt;0,(E400-D401),0)</f>
        <v>0</v>
      </c>
      <c r="G401" s="23">
        <f aca="true" t="shared" si="27" ref="G401:G464">IF(((C401+D401)/12),((C401+D401)),0)</f>
        <v>0</v>
      </c>
    </row>
    <row r="402" spans="1:7" ht="15">
      <c r="A402" s="21">
        <v>387</v>
      </c>
      <c r="C402" s="23">
        <f t="shared" si="24"/>
        <v>0</v>
      </c>
      <c r="D402" s="23">
        <f t="shared" si="25"/>
        <v>0</v>
      </c>
      <c r="E402" s="23">
        <f t="shared" si="26"/>
        <v>0</v>
      </c>
      <c r="G402" s="23">
        <f t="shared" si="27"/>
        <v>0</v>
      </c>
    </row>
    <row r="403" spans="1:7" ht="15">
      <c r="A403" s="21">
        <v>388</v>
      </c>
      <c r="C403" s="23">
        <f t="shared" si="24"/>
        <v>0</v>
      </c>
      <c r="D403" s="23">
        <f t="shared" si="25"/>
        <v>0</v>
      </c>
      <c r="E403" s="23">
        <f t="shared" si="26"/>
        <v>0</v>
      </c>
      <c r="G403" s="23">
        <f t="shared" si="27"/>
        <v>0</v>
      </c>
    </row>
    <row r="404" spans="1:7" ht="15">
      <c r="A404" s="21">
        <v>389</v>
      </c>
      <c r="C404" s="23">
        <f t="shared" si="24"/>
        <v>0</v>
      </c>
      <c r="D404" s="23">
        <f t="shared" si="25"/>
        <v>0</v>
      </c>
      <c r="E404" s="23">
        <f t="shared" si="26"/>
        <v>0</v>
      </c>
      <c r="G404" s="23">
        <f t="shared" si="27"/>
        <v>0</v>
      </c>
    </row>
    <row r="405" spans="1:7" ht="15">
      <c r="A405" s="21">
        <v>390</v>
      </c>
      <c r="C405" s="23">
        <f t="shared" si="24"/>
        <v>0</v>
      </c>
      <c r="D405" s="23">
        <f t="shared" si="25"/>
        <v>0</v>
      </c>
      <c r="E405" s="23">
        <f t="shared" si="26"/>
        <v>0</v>
      </c>
      <c r="G405" s="23">
        <f t="shared" si="27"/>
        <v>0</v>
      </c>
    </row>
    <row r="406" spans="1:7" ht="15" collapsed="1">
      <c r="A406" s="21">
        <v>391</v>
      </c>
      <c r="C406" s="23">
        <f t="shared" si="24"/>
        <v>0</v>
      </c>
      <c r="D406" s="23">
        <f t="shared" si="25"/>
        <v>0</v>
      </c>
      <c r="E406" s="23">
        <f t="shared" si="26"/>
        <v>0</v>
      </c>
      <c r="G406" s="23">
        <f t="shared" si="27"/>
        <v>0</v>
      </c>
    </row>
    <row r="407" spans="1:7" ht="15">
      <c r="A407" s="21">
        <v>392</v>
      </c>
      <c r="C407" s="23">
        <f t="shared" si="24"/>
        <v>0</v>
      </c>
      <c r="D407" s="23">
        <f t="shared" si="25"/>
        <v>0</v>
      </c>
      <c r="E407" s="23">
        <f t="shared" si="26"/>
        <v>0</v>
      </c>
      <c r="G407" s="23">
        <f t="shared" si="27"/>
        <v>0</v>
      </c>
    </row>
    <row r="408" spans="1:7" ht="15">
      <c r="A408" s="21">
        <v>393</v>
      </c>
      <c r="C408" s="23">
        <f t="shared" si="24"/>
        <v>0</v>
      </c>
      <c r="D408" s="23">
        <f t="shared" si="25"/>
        <v>0</v>
      </c>
      <c r="E408" s="23">
        <f t="shared" si="26"/>
        <v>0</v>
      </c>
      <c r="G408" s="23">
        <f t="shared" si="27"/>
        <v>0</v>
      </c>
    </row>
    <row r="409" spans="1:7" ht="15">
      <c r="A409" s="21">
        <v>394</v>
      </c>
      <c r="C409" s="23">
        <f t="shared" si="24"/>
        <v>0</v>
      </c>
      <c r="D409" s="23">
        <f t="shared" si="25"/>
        <v>0</v>
      </c>
      <c r="E409" s="23">
        <f t="shared" si="26"/>
        <v>0</v>
      </c>
      <c r="G409" s="23">
        <f t="shared" si="27"/>
        <v>0</v>
      </c>
    </row>
    <row r="410" spans="1:7" ht="15">
      <c r="A410" s="21">
        <v>395</v>
      </c>
      <c r="C410" s="23">
        <f t="shared" si="24"/>
        <v>0</v>
      </c>
      <c r="D410" s="23">
        <f t="shared" si="25"/>
        <v>0</v>
      </c>
      <c r="E410" s="23">
        <f t="shared" si="26"/>
        <v>0</v>
      </c>
      <c r="G410" s="23">
        <f t="shared" si="27"/>
        <v>0</v>
      </c>
    </row>
    <row r="411" spans="1:7" ht="15">
      <c r="A411" s="21">
        <v>396</v>
      </c>
      <c r="B411" s="21">
        <v>33</v>
      </c>
      <c r="C411" s="23">
        <f t="shared" si="24"/>
        <v>0</v>
      </c>
      <c r="D411" s="23">
        <f t="shared" si="25"/>
        <v>0</v>
      </c>
      <c r="E411" s="23">
        <f t="shared" si="26"/>
        <v>0</v>
      </c>
      <c r="G411" s="23">
        <f t="shared" si="27"/>
        <v>0</v>
      </c>
    </row>
    <row r="412" spans="1:7" ht="15">
      <c r="A412" s="21">
        <v>397</v>
      </c>
      <c r="C412" s="23">
        <f t="shared" si="24"/>
        <v>0</v>
      </c>
      <c r="D412" s="23">
        <f t="shared" si="25"/>
        <v>0</v>
      </c>
      <c r="E412" s="23">
        <f t="shared" si="26"/>
        <v>0</v>
      </c>
      <c r="G412" s="23">
        <f t="shared" si="27"/>
        <v>0</v>
      </c>
    </row>
    <row r="413" spans="1:7" ht="15">
      <c r="A413" s="21">
        <v>398</v>
      </c>
      <c r="C413" s="23">
        <f t="shared" si="24"/>
        <v>0</v>
      </c>
      <c r="D413" s="23">
        <f t="shared" si="25"/>
        <v>0</v>
      </c>
      <c r="E413" s="23">
        <f t="shared" si="26"/>
        <v>0</v>
      </c>
      <c r="G413" s="23">
        <f t="shared" si="27"/>
        <v>0</v>
      </c>
    </row>
    <row r="414" spans="1:7" ht="15">
      <c r="A414" s="21">
        <v>399</v>
      </c>
      <c r="C414" s="23">
        <f t="shared" si="24"/>
        <v>0</v>
      </c>
      <c r="D414" s="23">
        <f t="shared" si="25"/>
        <v>0</v>
      </c>
      <c r="E414" s="23">
        <f t="shared" si="26"/>
        <v>0</v>
      </c>
      <c r="G414" s="23">
        <f t="shared" si="27"/>
        <v>0</v>
      </c>
    </row>
    <row r="415" spans="1:7" ht="15">
      <c r="A415" s="21">
        <v>400</v>
      </c>
      <c r="C415" s="23">
        <f t="shared" si="24"/>
        <v>0</v>
      </c>
      <c r="D415" s="23">
        <f t="shared" si="25"/>
        <v>0</v>
      </c>
      <c r="E415" s="23">
        <f t="shared" si="26"/>
        <v>0</v>
      </c>
      <c r="G415" s="23">
        <f t="shared" si="27"/>
        <v>0</v>
      </c>
    </row>
    <row r="416" spans="1:7" ht="15">
      <c r="A416" s="21">
        <v>401</v>
      </c>
      <c r="C416" s="23">
        <f t="shared" si="24"/>
        <v>0</v>
      </c>
      <c r="D416" s="23">
        <f t="shared" si="25"/>
        <v>0</v>
      </c>
      <c r="E416" s="23">
        <f t="shared" si="26"/>
        <v>0</v>
      </c>
      <c r="G416" s="23">
        <f t="shared" si="27"/>
        <v>0</v>
      </c>
    </row>
    <row r="417" spans="1:7" ht="15">
      <c r="A417" s="21">
        <v>402</v>
      </c>
      <c r="C417" s="23">
        <f t="shared" si="24"/>
        <v>0</v>
      </c>
      <c r="D417" s="23">
        <f t="shared" si="25"/>
        <v>0</v>
      </c>
      <c r="E417" s="23">
        <f t="shared" si="26"/>
        <v>0</v>
      </c>
      <c r="G417" s="23">
        <f t="shared" si="27"/>
        <v>0</v>
      </c>
    </row>
    <row r="418" spans="1:7" ht="15">
      <c r="A418" s="21">
        <v>403</v>
      </c>
      <c r="C418" s="23">
        <f t="shared" si="24"/>
        <v>0</v>
      </c>
      <c r="D418" s="23">
        <f t="shared" si="25"/>
        <v>0</v>
      </c>
      <c r="E418" s="23">
        <f t="shared" si="26"/>
        <v>0</v>
      </c>
      <c r="G418" s="23">
        <f t="shared" si="27"/>
        <v>0</v>
      </c>
    </row>
    <row r="419" spans="1:7" ht="15">
      <c r="A419" s="21">
        <v>404</v>
      </c>
      <c r="C419" s="23">
        <f t="shared" si="24"/>
        <v>0</v>
      </c>
      <c r="D419" s="23">
        <f t="shared" si="25"/>
        <v>0</v>
      </c>
      <c r="E419" s="23">
        <f t="shared" si="26"/>
        <v>0</v>
      </c>
      <c r="G419" s="23">
        <f t="shared" si="27"/>
        <v>0</v>
      </c>
    </row>
    <row r="420" spans="1:7" ht="15">
      <c r="A420" s="21">
        <v>405</v>
      </c>
      <c r="C420" s="23">
        <f t="shared" si="24"/>
        <v>0</v>
      </c>
      <c r="D420" s="23">
        <f t="shared" si="25"/>
        <v>0</v>
      </c>
      <c r="E420" s="23">
        <f t="shared" si="26"/>
        <v>0</v>
      </c>
      <c r="G420" s="23">
        <f t="shared" si="27"/>
        <v>0</v>
      </c>
    </row>
    <row r="421" spans="1:7" ht="15">
      <c r="A421" s="21">
        <v>406</v>
      </c>
      <c r="C421" s="23">
        <f t="shared" si="24"/>
        <v>0</v>
      </c>
      <c r="D421" s="23">
        <f t="shared" si="25"/>
        <v>0</v>
      </c>
      <c r="E421" s="23">
        <f t="shared" si="26"/>
        <v>0</v>
      </c>
      <c r="G421" s="23">
        <f t="shared" si="27"/>
        <v>0</v>
      </c>
    </row>
    <row r="422" spans="1:7" ht="15">
      <c r="A422" s="21">
        <v>407</v>
      </c>
      <c r="C422" s="23">
        <f t="shared" si="24"/>
        <v>0</v>
      </c>
      <c r="D422" s="23">
        <f t="shared" si="25"/>
        <v>0</v>
      </c>
      <c r="E422" s="23">
        <f t="shared" si="26"/>
        <v>0</v>
      </c>
      <c r="G422" s="23">
        <f t="shared" si="27"/>
        <v>0</v>
      </c>
    </row>
    <row r="423" spans="1:7" ht="15">
      <c r="A423" s="21">
        <v>408</v>
      </c>
      <c r="B423" s="21">
        <v>34</v>
      </c>
      <c r="C423" s="23">
        <f t="shared" si="24"/>
        <v>0</v>
      </c>
      <c r="D423" s="23">
        <f t="shared" si="25"/>
        <v>0</v>
      </c>
      <c r="E423" s="23">
        <f t="shared" si="26"/>
        <v>0</v>
      </c>
      <c r="G423" s="23">
        <f t="shared" si="27"/>
        <v>0</v>
      </c>
    </row>
    <row r="424" spans="1:7" ht="15">
      <c r="A424" s="21">
        <v>409</v>
      </c>
      <c r="C424" s="23">
        <f t="shared" si="24"/>
        <v>0</v>
      </c>
      <c r="D424" s="23">
        <f t="shared" si="25"/>
        <v>0</v>
      </c>
      <c r="E424" s="23">
        <f t="shared" si="26"/>
        <v>0</v>
      </c>
      <c r="G424" s="23">
        <f t="shared" si="27"/>
        <v>0</v>
      </c>
    </row>
    <row r="425" spans="1:7" ht="15">
      <c r="A425" s="21">
        <v>410</v>
      </c>
      <c r="C425" s="23">
        <f t="shared" si="24"/>
        <v>0</v>
      </c>
      <c r="D425" s="23">
        <f t="shared" si="25"/>
        <v>0</v>
      </c>
      <c r="E425" s="23">
        <f t="shared" si="26"/>
        <v>0</v>
      </c>
      <c r="G425" s="23">
        <f t="shared" si="27"/>
        <v>0</v>
      </c>
    </row>
    <row r="426" spans="1:7" ht="15">
      <c r="A426" s="21">
        <v>411</v>
      </c>
      <c r="C426" s="23">
        <f t="shared" si="24"/>
        <v>0</v>
      </c>
      <c r="D426" s="23">
        <f t="shared" si="25"/>
        <v>0</v>
      </c>
      <c r="E426" s="23">
        <f t="shared" si="26"/>
        <v>0</v>
      </c>
      <c r="G426" s="23">
        <f t="shared" si="27"/>
        <v>0</v>
      </c>
    </row>
    <row r="427" spans="1:7" ht="15">
      <c r="A427" s="21">
        <v>412</v>
      </c>
      <c r="C427" s="23">
        <f t="shared" si="24"/>
        <v>0</v>
      </c>
      <c r="D427" s="23">
        <f t="shared" si="25"/>
        <v>0</v>
      </c>
      <c r="E427" s="23">
        <f t="shared" si="26"/>
        <v>0</v>
      </c>
      <c r="G427" s="23">
        <f t="shared" si="27"/>
        <v>0</v>
      </c>
    </row>
    <row r="428" spans="1:7" ht="15">
      <c r="A428" s="21">
        <v>413</v>
      </c>
      <c r="C428" s="23">
        <f t="shared" si="24"/>
        <v>0</v>
      </c>
      <c r="D428" s="23">
        <f t="shared" si="25"/>
        <v>0</v>
      </c>
      <c r="E428" s="23">
        <f t="shared" si="26"/>
        <v>0</v>
      </c>
      <c r="G428" s="23">
        <f t="shared" si="27"/>
        <v>0</v>
      </c>
    </row>
    <row r="429" spans="1:7" ht="15">
      <c r="A429" s="21">
        <v>414</v>
      </c>
      <c r="C429" s="23">
        <f t="shared" si="24"/>
        <v>0</v>
      </c>
      <c r="D429" s="23">
        <f t="shared" si="25"/>
        <v>0</v>
      </c>
      <c r="E429" s="23">
        <f t="shared" si="26"/>
        <v>0</v>
      </c>
      <c r="G429" s="23">
        <f t="shared" si="27"/>
        <v>0</v>
      </c>
    </row>
    <row r="430" spans="1:7" ht="15">
      <c r="A430" s="21">
        <v>415</v>
      </c>
      <c r="C430" s="23">
        <f t="shared" si="24"/>
        <v>0</v>
      </c>
      <c r="D430" s="23">
        <f t="shared" si="25"/>
        <v>0</v>
      </c>
      <c r="E430" s="23">
        <f t="shared" si="26"/>
        <v>0</v>
      </c>
      <c r="G430" s="23">
        <f t="shared" si="27"/>
        <v>0</v>
      </c>
    </row>
    <row r="431" spans="1:7" ht="15">
      <c r="A431" s="21">
        <v>416</v>
      </c>
      <c r="C431" s="23">
        <f t="shared" si="24"/>
        <v>0</v>
      </c>
      <c r="D431" s="23">
        <f t="shared" si="25"/>
        <v>0</v>
      </c>
      <c r="E431" s="23">
        <f t="shared" si="26"/>
        <v>0</v>
      </c>
      <c r="G431" s="23">
        <f t="shared" si="27"/>
        <v>0</v>
      </c>
    </row>
    <row r="432" spans="1:7" ht="15">
      <c r="A432" s="21">
        <v>417</v>
      </c>
      <c r="C432" s="23">
        <f t="shared" si="24"/>
        <v>0</v>
      </c>
      <c r="D432" s="23">
        <f t="shared" si="25"/>
        <v>0</v>
      </c>
      <c r="E432" s="23">
        <f t="shared" si="26"/>
        <v>0</v>
      </c>
      <c r="G432" s="23">
        <f t="shared" si="27"/>
        <v>0</v>
      </c>
    </row>
    <row r="433" spans="1:7" ht="15">
      <c r="A433" s="21">
        <v>418</v>
      </c>
      <c r="C433" s="23">
        <f t="shared" si="24"/>
        <v>0</v>
      </c>
      <c r="D433" s="23">
        <f t="shared" si="25"/>
        <v>0</v>
      </c>
      <c r="E433" s="23">
        <f t="shared" si="26"/>
        <v>0</v>
      </c>
      <c r="G433" s="23">
        <f t="shared" si="27"/>
        <v>0</v>
      </c>
    </row>
    <row r="434" spans="1:7" ht="15">
      <c r="A434" s="21">
        <v>419</v>
      </c>
      <c r="C434" s="23">
        <f t="shared" si="24"/>
        <v>0</v>
      </c>
      <c r="D434" s="23">
        <f t="shared" si="25"/>
        <v>0</v>
      </c>
      <c r="E434" s="23">
        <f t="shared" si="26"/>
        <v>0</v>
      </c>
      <c r="G434" s="23">
        <f t="shared" si="27"/>
        <v>0</v>
      </c>
    </row>
    <row r="435" spans="1:7" ht="15">
      <c r="A435" s="21">
        <v>420</v>
      </c>
      <c r="B435" s="21">
        <v>35</v>
      </c>
      <c r="C435" s="23">
        <f t="shared" si="24"/>
        <v>0</v>
      </c>
      <c r="D435" s="23">
        <f t="shared" si="25"/>
        <v>0</v>
      </c>
      <c r="E435" s="23">
        <f t="shared" si="26"/>
        <v>0</v>
      </c>
      <c r="G435" s="23">
        <f t="shared" si="27"/>
        <v>0</v>
      </c>
    </row>
    <row r="436" spans="1:7" ht="15">
      <c r="A436" s="21">
        <v>421</v>
      </c>
      <c r="C436" s="23">
        <f t="shared" si="24"/>
        <v>0</v>
      </c>
      <c r="D436" s="23">
        <f t="shared" si="25"/>
        <v>0</v>
      </c>
      <c r="E436" s="23">
        <f t="shared" si="26"/>
        <v>0</v>
      </c>
      <c r="G436" s="23">
        <f t="shared" si="27"/>
        <v>0</v>
      </c>
    </row>
    <row r="437" spans="1:7" ht="15">
      <c r="A437" s="21">
        <v>422</v>
      </c>
      <c r="C437" s="23">
        <f t="shared" si="24"/>
        <v>0</v>
      </c>
      <c r="D437" s="23">
        <f t="shared" si="25"/>
        <v>0</v>
      </c>
      <c r="E437" s="23">
        <f t="shared" si="26"/>
        <v>0</v>
      </c>
      <c r="G437" s="23">
        <f t="shared" si="27"/>
        <v>0</v>
      </c>
    </row>
    <row r="438" spans="1:7" ht="15">
      <c r="A438" s="21">
        <v>423</v>
      </c>
      <c r="C438" s="23">
        <f t="shared" si="24"/>
        <v>0</v>
      </c>
      <c r="D438" s="23">
        <f t="shared" si="25"/>
        <v>0</v>
      </c>
      <c r="E438" s="23">
        <f t="shared" si="26"/>
        <v>0</v>
      </c>
      <c r="G438" s="23">
        <f t="shared" si="27"/>
        <v>0</v>
      </c>
    </row>
    <row r="439" spans="1:7" ht="15">
      <c r="A439" s="21">
        <v>424</v>
      </c>
      <c r="C439" s="23">
        <f t="shared" si="24"/>
        <v>0</v>
      </c>
      <c r="D439" s="23">
        <f t="shared" si="25"/>
        <v>0</v>
      </c>
      <c r="E439" s="23">
        <f t="shared" si="26"/>
        <v>0</v>
      </c>
      <c r="G439" s="23">
        <f t="shared" si="27"/>
        <v>0</v>
      </c>
    </row>
    <row r="440" spans="1:7" ht="15">
      <c r="A440" s="21">
        <v>425</v>
      </c>
      <c r="C440" s="23">
        <f t="shared" si="24"/>
        <v>0</v>
      </c>
      <c r="D440" s="23">
        <f t="shared" si="25"/>
        <v>0</v>
      </c>
      <c r="E440" s="23">
        <f t="shared" si="26"/>
        <v>0</v>
      </c>
      <c r="G440" s="23">
        <f t="shared" si="27"/>
        <v>0</v>
      </c>
    </row>
    <row r="441" spans="1:7" ht="15">
      <c r="A441" s="21">
        <v>426</v>
      </c>
      <c r="C441" s="23">
        <f t="shared" si="24"/>
        <v>0</v>
      </c>
      <c r="D441" s="23">
        <f t="shared" si="25"/>
        <v>0</v>
      </c>
      <c r="E441" s="23">
        <f t="shared" si="26"/>
        <v>0</v>
      </c>
      <c r="G441" s="23">
        <f t="shared" si="27"/>
        <v>0</v>
      </c>
    </row>
    <row r="442" spans="1:7" ht="15">
      <c r="A442" s="21">
        <v>427</v>
      </c>
      <c r="C442" s="23">
        <f t="shared" si="24"/>
        <v>0</v>
      </c>
      <c r="D442" s="23">
        <f t="shared" si="25"/>
        <v>0</v>
      </c>
      <c r="E442" s="23">
        <f t="shared" si="26"/>
        <v>0</v>
      </c>
      <c r="G442" s="23">
        <f t="shared" si="27"/>
        <v>0</v>
      </c>
    </row>
    <row r="443" spans="1:7" ht="15">
      <c r="A443" s="21">
        <v>428</v>
      </c>
      <c r="C443" s="23">
        <f t="shared" si="24"/>
        <v>0</v>
      </c>
      <c r="D443" s="23">
        <f t="shared" si="25"/>
        <v>0</v>
      </c>
      <c r="E443" s="23">
        <f t="shared" si="26"/>
        <v>0</v>
      </c>
      <c r="G443" s="23">
        <f t="shared" si="27"/>
        <v>0</v>
      </c>
    </row>
    <row r="444" spans="1:7" ht="15">
      <c r="A444" s="21">
        <v>429</v>
      </c>
      <c r="C444" s="23">
        <f t="shared" si="24"/>
        <v>0</v>
      </c>
      <c r="D444" s="23">
        <f t="shared" si="25"/>
        <v>0</v>
      </c>
      <c r="E444" s="23">
        <f t="shared" si="26"/>
        <v>0</v>
      </c>
      <c r="G444" s="23">
        <f t="shared" si="27"/>
        <v>0</v>
      </c>
    </row>
    <row r="445" spans="1:7" ht="15">
      <c r="A445" s="21">
        <v>430</v>
      </c>
      <c r="C445" s="23">
        <f t="shared" si="24"/>
        <v>0</v>
      </c>
      <c r="D445" s="23">
        <f t="shared" si="25"/>
        <v>0</v>
      </c>
      <c r="E445" s="23">
        <f t="shared" si="26"/>
        <v>0</v>
      </c>
      <c r="G445" s="23">
        <f t="shared" si="27"/>
        <v>0</v>
      </c>
    </row>
    <row r="446" spans="1:7" ht="15">
      <c r="A446" s="21">
        <v>431</v>
      </c>
      <c r="C446" s="23">
        <f t="shared" si="24"/>
        <v>0</v>
      </c>
      <c r="D446" s="23">
        <f t="shared" si="25"/>
        <v>0</v>
      </c>
      <c r="E446" s="23">
        <f t="shared" si="26"/>
        <v>0</v>
      </c>
      <c r="G446" s="23">
        <f t="shared" si="27"/>
        <v>0</v>
      </c>
    </row>
    <row r="447" spans="1:7" ht="15">
      <c r="A447" s="21">
        <v>432</v>
      </c>
      <c r="B447" s="21">
        <v>36</v>
      </c>
      <c r="C447" s="23">
        <f t="shared" si="24"/>
        <v>0</v>
      </c>
      <c r="D447" s="23">
        <f t="shared" si="25"/>
        <v>0</v>
      </c>
      <c r="E447" s="23">
        <f t="shared" si="26"/>
        <v>0</v>
      </c>
      <c r="G447" s="23">
        <f t="shared" si="27"/>
        <v>0</v>
      </c>
    </row>
    <row r="448" spans="1:7" ht="15">
      <c r="A448" s="21">
        <v>433</v>
      </c>
      <c r="C448" s="23">
        <f t="shared" si="24"/>
        <v>0</v>
      </c>
      <c r="D448" s="23">
        <f t="shared" si="25"/>
        <v>0</v>
      </c>
      <c r="E448" s="23">
        <f t="shared" si="26"/>
        <v>0</v>
      </c>
      <c r="G448" s="23">
        <f t="shared" si="27"/>
        <v>0</v>
      </c>
    </row>
    <row r="449" spans="1:7" ht="15">
      <c r="A449" s="21">
        <v>434</v>
      </c>
      <c r="C449" s="23">
        <f t="shared" si="24"/>
        <v>0</v>
      </c>
      <c r="D449" s="23">
        <f t="shared" si="25"/>
        <v>0</v>
      </c>
      <c r="E449" s="23">
        <f t="shared" si="26"/>
        <v>0</v>
      </c>
      <c r="G449" s="23">
        <f t="shared" si="27"/>
        <v>0</v>
      </c>
    </row>
    <row r="450" spans="1:7" ht="15">
      <c r="A450" s="21">
        <v>435</v>
      </c>
      <c r="C450" s="23">
        <f t="shared" si="24"/>
        <v>0</v>
      </c>
      <c r="D450" s="23">
        <f t="shared" si="25"/>
        <v>0</v>
      </c>
      <c r="E450" s="23">
        <f t="shared" si="26"/>
        <v>0</v>
      </c>
      <c r="G450" s="23">
        <f t="shared" si="27"/>
        <v>0</v>
      </c>
    </row>
    <row r="451" spans="1:7" ht="15">
      <c r="A451" s="21">
        <v>436</v>
      </c>
      <c r="C451" s="23">
        <f t="shared" si="24"/>
        <v>0</v>
      </c>
      <c r="D451" s="23">
        <f t="shared" si="25"/>
        <v>0</v>
      </c>
      <c r="E451" s="23">
        <f t="shared" si="26"/>
        <v>0</v>
      </c>
      <c r="G451" s="23">
        <f t="shared" si="27"/>
        <v>0</v>
      </c>
    </row>
    <row r="452" spans="1:7" ht="15">
      <c r="A452" s="21">
        <v>437</v>
      </c>
      <c r="C452" s="23">
        <f t="shared" si="24"/>
        <v>0</v>
      </c>
      <c r="D452" s="23">
        <f t="shared" si="25"/>
        <v>0</v>
      </c>
      <c r="E452" s="23">
        <f t="shared" si="26"/>
        <v>0</v>
      </c>
      <c r="G452" s="23">
        <f t="shared" si="27"/>
        <v>0</v>
      </c>
    </row>
    <row r="453" spans="1:7" ht="15">
      <c r="A453" s="21">
        <v>438</v>
      </c>
      <c r="C453" s="23">
        <f t="shared" si="24"/>
        <v>0</v>
      </c>
      <c r="D453" s="23">
        <f t="shared" si="25"/>
        <v>0</v>
      </c>
      <c r="E453" s="23">
        <f t="shared" si="26"/>
        <v>0</v>
      </c>
      <c r="G453" s="23">
        <f t="shared" si="27"/>
        <v>0</v>
      </c>
    </row>
    <row r="454" spans="1:7" ht="15">
      <c r="A454" s="21">
        <v>439</v>
      </c>
      <c r="C454" s="23">
        <f t="shared" si="24"/>
        <v>0</v>
      </c>
      <c r="D454" s="23">
        <f t="shared" si="25"/>
        <v>0</v>
      </c>
      <c r="E454" s="23">
        <f t="shared" si="26"/>
        <v>0</v>
      </c>
      <c r="G454" s="23">
        <f t="shared" si="27"/>
        <v>0</v>
      </c>
    </row>
    <row r="455" spans="1:7" ht="15">
      <c r="A455" s="21">
        <v>440</v>
      </c>
      <c r="C455" s="23">
        <f t="shared" si="24"/>
        <v>0</v>
      </c>
      <c r="D455" s="23">
        <f t="shared" si="25"/>
        <v>0</v>
      </c>
      <c r="E455" s="23">
        <f t="shared" si="26"/>
        <v>0</v>
      </c>
      <c r="G455" s="23">
        <f t="shared" si="27"/>
        <v>0</v>
      </c>
    </row>
    <row r="456" spans="1:7" ht="15">
      <c r="A456" s="21">
        <v>441</v>
      </c>
      <c r="C456" s="23">
        <f t="shared" si="24"/>
        <v>0</v>
      </c>
      <c r="D456" s="23">
        <f t="shared" si="25"/>
        <v>0</v>
      </c>
      <c r="E456" s="23">
        <f t="shared" si="26"/>
        <v>0</v>
      </c>
      <c r="G456" s="23">
        <f t="shared" si="27"/>
        <v>0</v>
      </c>
    </row>
    <row r="457" spans="1:7" ht="15">
      <c r="A457" s="21">
        <v>442</v>
      </c>
      <c r="C457" s="23">
        <f t="shared" si="24"/>
        <v>0</v>
      </c>
      <c r="D457" s="23">
        <f t="shared" si="25"/>
        <v>0</v>
      </c>
      <c r="E457" s="23">
        <f t="shared" si="26"/>
        <v>0</v>
      </c>
      <c r="G457" s="23">
        <f t="shared" si="27"/>
        <v>0</v>
      </c>
    </row>
    <row r="458" spans="1:7" ht="15">
      <c r="A458" s="21">
        <v>443</v>
      </c>
      <c r="C458" s="23">
        <f t="shared" si="24"/>
        <v>0</v>
      </c>
      <c r="D458" s="23">
        <f t="shared" si="25"/>
        <v>0</v>
      </c>
      <c r="E458" s="23">
        <f t="shared" si="26"/>
        <v>0</v>
      </c>
      <c r="G458" s="23">
        <f t="shared" si="27"/>
        <v>0</v>
      </c>
    </row>
    <row r="459" spans="1:7" ht="15">
      <c r="A459" s="21">
        <v>444</v>
      </c>
      <c r="B459" s="21">
        <v>37</v>
      </c>
      <c r="C459" s="23">
        <f t="shared" si="24"/>
        <v>0</v>
      </c>
      <c r="D459" s="23">
        <f t="shared" si="25"/>
        <v>0</v>
      </c>
      <c r="E459" s="23">
        <f t="shared" si="26"/>
        <v>0</v>
      </c>
      <c r="G459" s="23">
        <f t="shared" si="27"/>
        <v>0</v>
      </c>
    </row>
    <row r="460" spans="1:7" ht="15">
      <c r="A460" s="21">
        <v>445</v>
      </c>
      <c r="C460" s="23">
        <f t="shared" si="24"/>
        <v>0</v>
      </c>
      <c r="D460" s="23">
        <f t="shared" si="25"/>
        <v>0</v>
      </c>
      <c r="E460" s="23">
        <f t="shared" si="26"/>
        <v>0</v>
      </c>
      <c r="G460" s="23">
        <f t="shared" si="27"/>
        <v>0</v>
      </c>
    </row>
    <row r="461" spans="1:7" ht="15">
      <c r="A461" s="21">
        <v>446</v>
      </c>
      <c r="C461" s="23">
        <f t="shared" si="24"/>
        <v>0</v>
      </c>
      <c r="D461" s="23">
        <f t="shared" si="25"/>
        <v>0</v>
      </c>
      <c r="E461" s="23">
        <f t="shared" si="26"/>
        <v>0</v>
      </c>
      <c r="G461" s="23">
        <f t="shared" si="27"/>
        <v>0</v>
      </c>
    </row>
    <row r="462" spans="1:7" ht="15">
      <c r="A462" s="21">
        <v>447</v>
      </c>
      <c r="C462" s="23">
        <f t="shared" si="24"/>
        <v>0</v>
      </c>
      <c r="D462" s="23">
        <f t="shared" si="25"/>
        <v>0</v>
      </c>
      <c r="E462" s="23">
        <f t="shared" si="26"/>
        <v>0</v>
      </c>
      <c r="G462" s="23">
        <f t="shared" si="27"/>
        <v>0</v>
      </c>
    </row>
    <row r="463" spans="1:7" ht="15">
      <c r="A463" s="21">
        <v>448</v>
      </c>
      <c r="C463" s="23">
        <f t="shared" si="24"/>
        <v>0</v>
      </c>
      <c r="D463" s="23">
        <f t="shared" si="25"/>
        <v>0</v>
      </c>
      <c r="E463" s="23">
        <f t="shared" si="26"/>
        <v>0</v>
      </c>
      <c r="G463" s="23">
        <f t="shared" si="27"/>
        <v>0</v>
      </c>
    </row>
    <row r="464" spans="1:7" ht="15">
      <c r="A464" s="21">
        <v>449</v>
      </c>
      <c r="C464" s="23">
        <f t="shared" si="24"/>
        <v>0</v>
      </c>
      <c r="D464" s="23">
        <f t="shared" si="25"/>
        <v>0</v>
      </c>
      <c r="E464" s="23">
        <f t="shared" si="26"/>
        <v>0</v>
      </c>
      <c r="G464" s="23">
        <f t="shared" si="27"/>
        <v>0</v>
      </c>
    </row>
    <row r="465" spans="1:7" ht="15">
      <c r="A465" s="21">
        <v>450</v>
      </c>
      <c r="C465" s="23">
        <f aca="true" t="shared" si="28" ref="C465:C495">IF((E464*D$5/100)&gt;0,(E464*D$5/100),0)/12</f>
        <v>0</v>
      </c>
      <c r="D465" s="23">
        <f aca="true" t="shared" si="29" ref="D465:D495">IF(AND(C465&gt;0,E464&gt;D465),(D$8-C465),E464)</f>
        <v>0</v>
      </c>
      <c r="E465" s="23">
        <f aca="true" t="shared" si="30" ref="E465:E495">IF((E464-D465)&gt;0,(E464-D465),0)</f>
        <v>0</v>
      </c>
      <c r="G465" s="23">
        <f aca="true" t="shared" si="31" ref="G465:G495">IF(((C465+D465)/12),((C465+D465)),0)</f>
        <v>0</v>
      </c>
    </row>
    <row r="466" spans="1:7" ht="15">
      <c r="A466" s="21">
        <v>451</v>
      </c>
      <c r="C466" s="23">
        <f t="shared" si="28"/>
        <v>0</v>
      </c>
      <c r="D466" s="23">
        <f t="shared" si="29"/>
        <v>0</v>
      </c>
      <c r="E466" s="23">
        <f t="shared" si="30"/>
        <v>0</v>
      </c>
      <c r="G466" s="23">
        <f t="shared" si="31"/>
        <v>0</v>
      </c>
    </row>
    <row r="467" spans="1:7" ht="15">
      <c r="A467" s="21">
        <v>452</v>
      </c>
      <c r="C467" s="23">
        <f t="shared" si="28"/>
        <v>0</v>
      </c>
      <c r="D467" s="23">
        <f t="shared" si="29"/>
        <v>0</v>
      </c>
      <c r="E467" s="23">
        <f t="shared" si="30"/>
        <v>0</v>
      </c>
      <c r="G467" s="23">
        <f t="shared" si="31"/>
        <v>0</v>
      </c>
    </row>
    <row r="468" spans="1:7" ht="15">
      <c r="A468" s="21">
        <v>453</v>
      </c>
      <c r="C468" s="23">
        <f t="shared" si="28"/>
        <v>0</v>
      </c>
      <c r="D468" s="23">
        <f t="shared" si="29"/>
        <v>0</v>
      </c>
      <c r="E468" s="23">
        <f t="shared" si="30"/>
        <v>0</v>
      </c>
      <c r="G468" s="23">
        <f t="shared" si="31"/>
        <v>0</v>
      </c>
    </row>
    <row r="469" spans="1:7" ht="15">
      <c r="A469" s="21">
        <v>454</v>
      </c>
      <c r="C469" s="23">
        <f t="shared" si="28"/>
        <v>0</v>
      </c>
      <c r="D469" s="23">
        <f t="shared" si="29"/>
        <v>0</v>
      </c>
      <c r="E469" s="23">
        <f t="shared" si="30"/>
        <v>0</v>
      </c>
      <c r="G469" s="23">
        <f t="shared" si="31"/>
        <v>0</v>
      </c>
    </row>
    <row r="470" spans="1:7" ht="15">
      <c r="A470" s="21">
        <v>455</v>
      </c>
      <c r="C470" s="23">
        <f t="shared" si="28"/>
        <v>0</v>
      </c>
      <c r="D470" s="23">
        <f t="shared" si="29"/>
        <v>0</v>
      </c>
      <c r="E470" s="23">
        <f t="shared" si="30"/>
        <v>0</v>
      </c>
      <c r="G470" s="23">
        <f t="shared" si="31"/>
        <v>0</v>
      </c>
    </row>
    <row r="471" spans="1:7" ht="15">
      <c r="A471" s="21">
        <v>456</v>
      </c>
      <c r="B471" s="21">
        <v>38</v>
      </c>
      <c r="C471" s="23">
        <f t="shared" si="28"/>
        <v>0</v>
      </c>
      <c r="D471" s="23">
        <f t="shared" si="29"/>
        <v>0</v>
      </c>
      <c r="E471" s="23">
        <f t="shared" si="30"/>
        <v>0</v>
      </c>
      <c r="G471" s="23">
        <f t="shared" si="31"/>
        <v>0</v>
      </c>
    </row>
    <row r="472" spans="1:7" ht="15">
      <c r="A472" s="21">
        <v>457</v>
      </c>
      <c r="C472" s="23">
        <f t="shared" si="28"/>
        <v>0</v>
      </c>
      <c r="D472" s="23">
        <f t="shared" si="29"/>
        <v>0</v>
      </c>
      <c r="E472" s="23">
        <f t="shared" si="30"/>
        <v>0</v>
      </c>
      <c r="G472" s="23">
        <f t="shared" si="31"/>
        <v>0</v>
      </c>
    </row>
    <row r="473" spans="1:7" ht="15">
      <c r="A473" s="21">
        <v>458</v>
      </c>
      <c r="C473" s="23">
        <f t="shared" si="28"/>
        <v>0</v>
      </c>
      <c r="D473" s="23">
        <f t="shared" si="29"/>
        <v>0</v>
      </c>
      <c r="E473" s="23">
        <f t="shared" si="30"/>
        <v>0</v>
      </c>
      <c r="G473" s="23">
        <f t="shared" si="31"/>
        <v>0</v>
      </c>
    </row>
    <row r="474" spans="1:7" ht="15">
      <c r="A474" s="21">
        <v>459</v>
      </c>
      <c r="C474" s="23">
        <f t="shared" si="28"/>
        <v>0</v>
      </c>
      <c r="D474" s="23">
        <f t="shared" si="29"/>
        <v>0</v>
      </c>
      <c r="E474" s="23">
        <f t="shared" si="30"/>
        <v>0</v>
      </c>
      <c r="G474" s="23">
        <f t="shared" si="31"/>
        <v>0</v>
      </c>
    </row>
    <row r="475" spans="1:7" ht="15">
      <c r="A475" s="21">
        <v>460</v>
      </c>
      <c r="C475" s="23">
        <f t="shared" si="28"/>
        <v>0</v>
      </c>
      <c r="D475" s="23">
        <f t="shared" si="29"/>
        <v>0</v>
      </c>
      <c r="E475" s="23">
        <f t="shared" si="30"/>
        <v>0</v>
      </c>
      <c r="G475" s="23">
        <f t="shared" si="31"/>
        <v>0</v>
      </c>
    </row>
    <row r="476" spans="1:7" ht="15">
      <c r="A476" s="21">
        <v>461</v>
      </c>
      <c r="C476" s="23">
        <f t="shared" si="28"/>
        <v>0</v>
      </c>
      <c r="D476" s="23">
        <f t="shared" si="29"/>
        <v>0</v>
      </c>
      <c r="E476" s="23">
        <f t="shared" si="30"/>
        <v>0</v>
      </c>
      <c r="G476" s="23">
        <f t="shared" si="31"/>
        <v>0</v>
      </c>
    </row>
    <row r="477" spans="1:7" ht="15">
      <c r="A477" s="21">
        <v>462</v>
      </c>
      <c r="C477" s="23">
        <f t="shared" si="28"/>
        <v>0</v>
      </c>
      <c r="D477" s="23">
        <f t="shared" si="29"/>
        <v>0</v>
      </c>
      <c r="E477" s="23">
        <f t="shared" si="30"/>
        <v>0</v>
      </c>
      <c r="G477" s="23">
        <f t="shared" si="31"/>
        <v>0</v>
      </c>
    </row>
    <row r="478" spans="1:7" ht="15">
      <c r="A478" s="21">
        <v>463</v>
      </c>
      <c r="C478" s="23">
        <f t="shared" si="28"/>
        <v>0</v>
      </c>
      <c r="D478" s="23">
        <f t="shared" si="29"/>
        <v>0</v>
      </c>
      <c r="E478" s="23">
        <f t="shared" si="30"/>
        <v>0</v>
      </c>
      <c r="G478" s="23">
        <f t="shared" si="31"/>
        <v>0</v>
      </c>
    </row>
    <row r="479" spans="1:7" ht="15">
      <c r="A479" s="21">
        <v>464</v>
      </c>
      <c r="C479" s="23">
        <f t="shared" si="28"/>
        <v>0</v>
      </c>
      <c r="D479" s="23">
        <f t="shared" si="29"/>
        <v>0</v>
      </c>
      <c r="E479" s="23">
        <f t="shared" si="30"/>
        <v>0</v>
      </c>
      <c r="G479" s="23">
        <f t="shared" si="31"/>
        <v>0</v>
      </c>
    </row>
    <row r="480" spans="1:7" ht="15">
      <c r="A480" s="21">
        <v>465</v>
      </c>
      <c r="C480" s="23">
        <f t="shared" si="28"/>
        <v>0</v>
      </c>
      <c r="D480" s="23">
        <f t="shared" si="29"/>
        <v>0</v>
      </c>
      <c r="E480" s="23">
        <f t="shared" si="30"/>
        <v>0</v>
      </c>
      <c r="G480" s="23">
        <f t="shared" si="31"/>
        <v>0</v>
      </c>
    </row>
    <row r="481" spans="1:7" ht="15">
      <c r="A481" s="21">
        <v>466</v>
      </c>
      <c r="C481" s="23">
        <f t="shared" si="28"/>
        <v>0</v>
      </c>
      <c r="D481" s="23">
        <f t="shared" si="29"/>
        <v>0</v>
      </c>
      <c r="E481" s="23">
        <f t="shared" si="30"/>
        <v>0</v>
      </c>
      <c r="G481" s="23">
        <f t="shared" si="31"/>
        <v>0</v>
      </c>
    </row>
    <row r="482" spans="1:7" ht="15">
      <c r="A482" s="21">
        <v>467</v>
      </c>
      <c r="C482" s="23">
        <f t="shared" si="28"/>
        <v>0</v>
      </c>
      <c r="D482" s="23">
        <f t="shared" si="29"/>
        <v>0</v>
      </c>
      <c r="E482" s="23">
        <f t="shared" si="30"/>
        <v>0</v>
      </c>
      <c r="G482" s="23">
        <f t="shared" si="31"/>
        <v>0</v>
      </c>
    </row>
    <row r="483" spans="1:7" ht="15">
      <c r="A483" s="21">
        <v>468</v>
      </c>
      <c r="B483" s="21">
        <v>39</v>
      </c>
      <c r="C483" s="23">
        <f t="shared" si="28"/>
        <v>0</v>
      </c>
      <c r="D483" s="23">
        <f t="shared" si="29"/>
        <v>0</v>
      </c>
      <c r="E483" s="23">
        <f t="shared" si="30"/>
        <v>0</v>
      </c>
      <c r="G483" s="23">
        <f t="shared" si="31"/>
        <v>0</v>
      </c>
    </row>
    <row r="484" spans="1:7" ht="15">
      <c r="A484" s="21">
        <v>469</v>
      </c>
      <c r="C484" s="23">
        <f t="shared" si="28"/>
        <v>0</v>
      </c>
      <c r="D484" s="23">
        <f t="shared" si="29"/>
        <v>0</v>
      </c>
      <c r="E484" s="23">
        <f t="shared" si="30"/>
        <v>0</v>
      </c>
      <c r="G484" s="23">
        <f t="shared" si="31"/>
        <v>0</v>
      </c>
    </row>
    <row r="485" spans="1:7" ht="15">
      <c r="A485" s="21">
        <v>470</v>
      </c>
      <c r="C485" s="23">
        <f t="shared" si="28"/>
        <v>0</v>
      </c>
      <c r="D485" s="23">
        <f t="shared" si="29"/>
        <v>0</v>
      </c>
      <c r="E485" s="23">
        <f t="shared" si="30"/>
        <v>0</v>
      </c>
      <c r="G485" s="23">
        <f t="shared" si="31"/>
        <v>0</v>
      </c>
    </row>
    <row r="486" spans="1:7" ht="15">
      <c r="A486" s="21">
        <v>471</v>
      </c>
      <c r="C486" s="23">
        <f t="shared" si="28"/>
        <v>0</v>
      </c>
      <c r="D486" s="23">
        <f t="shared" si="29"/>
        <v>0</v>
      </c>
      <c r="E486" s="23">
        <f t="shared" si="30"/>
        <v>0</v>
      </c>
      <c r="G486" s="23">
        <f t="shared" si="31"/>
        <v>0</v>
      </c>
    </row>
    <row r="487" spans="1:7" ht="15">
      <c r="A487" s="21">
        <v>472</v>
      </c>
      <c r="C487" s="23">
        <f t="shared" si="28"/>
        <v>0</v>
      </c>
      <c r="D487" s="23">
        <f t="shared" si="29"/>
        <v>0</v>
      </c>
      <c r="E487" s="23">
        <f t="shared" si="30"/>
        <v>0</v>
      </c>
      <c r="G487" s="23">
        <f t="shared" si="31"/>
        <v>0</v>
      </c>
    </row>
    <row r="488" spans="1:7" ht="15">
      <c r="A488" s="21">
        <v>473</v>
      </c>
      <c r="C488" s="23">
        <f t="shared" si="28"/>
        <v>0</v>
      </c>
      <c r="D488" s="23">
        <f t="shared" si="29"/>
        <v>0</v>
      </c>
      <c r="E488" s="23">
        <f t="shared" si="30"/>
        <v>0</v>
      </c>
      <c r="G488" s="23">
        <f t="shared" si="31"/>
        <v>0</v>
      </c>
    </row>
    <row r="489" spans="1:7" ht="15">
      <c r="A489" s="21">
        <v>474</v>
      </c>
      <c r="C489" s="23">
        <f t="shared" si="28"/>
        <v>0</v>
      </c>
      <c r="D489" s="23">
        <f t="shared" si="29"/>
        <v>0</v>
      </c>
      <c r="E489" s="23">
        <f t="shared" si="30"/>
        <v>0</v>
      </c>
      <c r="G489" s="23">
        <f t="shared" si="31"/>
        <v>0</v>
      </c>
    </row>
    <row r="490" spans="1:7" ht="15">
      <c r="A490" s="21">
        <v>475</v>
      </c>
      <c r="C490" s="23">
        <f t="shared" si="28"/>
        <v>0</v>
      </c>
      <c r="D490" s="23">
        <f t="shared" si="29"/>
        <v>0</v>
      </c>
      <c r="E490" s="23">
        <f t="shared" si="30"/>
        <v>0</v>
      </c>
      <c r="G490" s="23">
        <f t="shared" si="31"/>
        <v>0</v>
      </c>
    </row>
    <row r="491" spans="1:7" ht="15">
      <c r="A491" s="21">
        <v>476</v>
      </c>
      <c r="C491" s="23">
        <f t="shared" si="28"/>
        <v>0</v>
      </c>
      <c r="D491" s="23">
        <f t="shared" si="29"/>
        <v>0</v>
      </c>
      <c r="E491" s="23">
        <f t="shared" si="30"/>
        <v>0</v>
      </c>
      <c r="G491" s="23">
        <f t="shared" si="31"/>
        <v>0</v>
      </c>
    </row>
    <row r="492" spans="1:7" ht="15">
      <c r="A492" s="21">
        <v>477</v>
      </c>
      <c r="C492" s="23">
        <f t="shared" si="28"/>
        <v>0</v>
      </c>
      <c r="D492" s="23">
        <f t="shared" si="29"/>
        <v>0</v>
      </c>
      <c r="E492" s="23">
        <f t="shared" si="30"/>
        <v>0</v>
      </c>
      <c r="G492" s="23">
        <f t="shared" si="31"/>
        <v>0</v>
      </c>
    </row>
    <row r="493" spans="1:7" ht="15">
      <c r="A493" s="21">
        <v>478</v>
      </c>
      <c r="C493" s="23">
        <f t="shared" si="28"/>
        <v>0</v>
      </c>
      <c r="D493" s="23">
        <f t="shared" si="29"/>
        <v>0</v>
      </c>
      <c r="E493" s="23">
        <f t="shared" si="30"/>
        <v>0</v>
      </c>
      <c r="G493" s="23">
        <f t="shared" si="31"/>
        <v>0</v>
      </c>
    </row>
    <row r="494" spans="1:7" ht="15">
      <c r="A494" s="21">
        <v>479</v>
      </c>
      <c r="C494" s="23">
        <f t="shared" si="28"/>
        <v>0</v>
      </c>
      <c r="D494" s="23">
        <f t="shared" si="29"/>
        <v>0</v>
      </c>
      <c r="E494" s="23">
        <f t="shared" si="30"/>
        <v>0</v>
      </c>
      <c r="G494" s="23">
        <f t="shared" si="31"/>
        <v>0</v>
      </c>
    </row>
    <row r="495" spans="1:7" ht="15">
      <c r="A495" s="21">
        <v>480</v>
      </c>
      <c r="B495" s="21">
        <v>40</v>
      </c>
      <c r="C495" s="23">
        <f t="shared" si="28"/>
        <v>0</v>
      </c>
      <c r="D495" s="23">
        <f t="shared" si="29"/>
        <v>0</v>
      </c>
      <c r="E495" s="23">
        <f t="shared" si="30"/>
        <v>0</v>
      </c>
      <c r="G495" s="23">
        <f t="shared" si="31"/>
        <v>0</v>
      </c>
    </row>
  </sheetData>
  <sheetProtection password="DC65" sheet="1" objects="1" scenarios="1"/>
  <printOptions/>
  <pageMargins left="0.7" right="0.7" top="0.787401575" bottom="0.787401575" header="0.3" footer="0.3"/>
  <pageSetup horizontalDpi="600" verticalDpi="600" orientation="portrait" paperSize="9" scale="80" r:id="rId4"/>
  <headerFooter alignWithMargins="0">
    <oddFooter>&amp;Lkundenservice@mein-finanzbrief.de &amp;Chttp://www.mein-finanzbrief.de&amp;RAusdruck vom  &amp;D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/>
  <dimension ref="B4:I6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2" width="11.421875" style="40" customWidth="1"/>
    <col min="3" max="4" width="14.57421875" style="40" bestFit="1" customWidth="1"/>
    <col min="5" max="5" width="15.28125" style="40" customWidth="1"/>
    <col min="6" max="7" width="14.57421875" style="40" bestFit="1" customWidth="1"/>
    <col min="8" max="8" width="3.57421875" style="40" customWidth="1"/>
    <col min="9" max="9" width="17.7109375" style="40" bestFit="1" customWidth="1"/>
    <col min="10" max="16384" width="11.421875" style="40" customWidth="1"/>
  </cols>
  <sheetData>
    <row r="3" ht="12.75"/>
    <row r="4" ht="18">
      <c r="D4" s="41" t="s">
        <v>77</v>
      </c>
    </row>
    <row r="5" ht="18">
      <c r="D5" s="41" t="s">
        <v>79</v>
      </c>
    </row>
    <row r="6" ht="12.75"/>
    <row r="7" ht="12.75"/>
    <row r="8" ht="12.75"/>
    <row r="9" ht="57" customHeight="1"/>
    <row r="11" spans="2:9" ht="12.75">
      <c r="B11" s="43" t="s">
        <v>28</v>
      </c>
      <c r="C11" s="43" t="str">
        <f>finanzierung!B27</f>
        <v> Darlehen Nr. 1</v>
      </c>
      <c r="D11" s="43" t="str">
        <f>finanzierung!B28</f>
        <v> Darlehen Nr. 2</v>
      </c>
      <c r="E11" s="43" t="str">
        <f>finanzierung!B29</f>
        <v> Darlehen Nr. 3</v>
      </c>
      <c r="F11" s="43" t="str">
        <f>finanzierung!B30</f>
        <v> Darlehen Nr. 4</v>
      </c>
      <c r="G11" s="43" t="str">
        <f>finanzierung!B31</f>
        <v> Darlehen Nr. 5</v>
      </c>
      <c r="H11" s="43"/>
      <c r="I11" s="43" t="s">
        <v>78</v>
      </c>
    </row>
    <row r="12" ht="12.75">
      <c r="B12" s="43"/>
    </row>
    <row r="13" ht="12.75">
      <c r="B13" s="43"/>
    </row>
    <row r="14" spans="2:9" ht="12.75">
      <c r="B14" s="44">
        <v>1</v>
      </c>
      <c r="C14" s="42">
        <f>'darlehen-1'!G27</f>
        <v>654.6999999999999</v>
      </c>
      <c r="D14" s="42">
        <f>'darlehen-2'!G27</f>
        <v>0</v>
      </c>
      <c r="E14" s="42">
        <f>'darlehen-3'!G27</f>
        <v>0</v>
      </c>
      <c r="F14" s="42">
        <f>'darlehen-4'!G27</f>
        <v>0</v>
      </c>
      <c r="G14" s="42">
        <f>'darlehen-5'!G27</f>
        <v>0</v>
      </c>
      <c r="H14" s="42"/>
      <c r="I14" s="42">
        <f>C14+D14+E14+F14+G14</f>
        <v>654.6999999999999</v>
      </c>
    </row>
    <row r="15" spans="2:9" ht="12.75">
      <c r="B15" s="44">
        <v>2</v>
      </c>
      <c r="C15" s="42">
        <f>'darlehen-1'!G39</f>
        <v>654.6999999999999</v>
      </c>
      <c r="D15" s="42">
        <f>'darlehen-2'!G39</f>
        <v>0</v>
      </c>
      <c r="E15" s="42">
        <f>'darlehen-3'!G39</f>
        <v>0</v>
      </c>
      <c r="F15" s="42">
        <f>'darlehen-4'!G39</f>
        <v>0</v>
      </c>
      <c r="G15" s="42">
        <f>'darlehen-5'!G39</f>
        <v>0</v>
      </c>
      <c r="H15" s="42"/>
      <c r="I15" s="42">
        <f aca="true" t="shared" si="0" ref="I15:I53">C15+D15+E15+F15+G15</f>
        <v>654.6999999999999</v>
      </c>
    </row>
    <row r="16" spans="2:9" ht="12.75">
      <c r="B16" s="44">
        <v>3</v>
      </c>
      <c r="C16" s="42">
        <f>'darlehen-1'!G51</f>
        <v>654.6999999999999</v>
      </c>
      <c r="D16" s="42">
        <f>'darlehen-2'!G51</f>
        <v>0</v>
      </c>
      <c r="E16" s="42">
        <f>'darlehen-3'!G51</f>
        <v>0</v>
      </c>
      <c r="F16" s="42">
        <f>'darlehen-4'!G51</f>
        <v>0</v>
      </c>
      <c r="G16" s="42">
        <f>'darlehen-5'!G51</f>
        <v>0</v>
      </c>
      <c r="H16" s="42"/>
      <c r="I16" s="42">
        <f t="shared" si="0"/>
        <v>654.6999999999999</v>
      </c>
    </row>
    <row r="17" spans="2:9" ht="12.75">
      <c r="B17" s="44">
        <v>4</v>
      </c>
      <c r="C17" s="42">
        <f>'darlehen-1'!G63</f>
        <v>654.6999999999999</v>
      </c>
      <c r="D17" s="42">
        <f>'darlehen-2'!G63</f>
        <v>0</v>
      </c>
      <c r="E17" s="42">
        <f>'darlehen-3'!G63</f>
        <v>0</v>
      </c>
      <c r="F17" s="42">
        <f>'darlehen-4'!G63</f>
        <v>0</v>
      </c>
      <c r="G17" s="42">
        <f>'darlehen-5'!G63</f>
        <v>0</v>
      </c>
      <c r="H17" s="42"/>
      <c r="I17" s="42">
        <f t="shared" si="0"/>
        <v>654.6999999999999</v>
      </c>
    </row>
    <row r="18" spans="2:9" ht="12.75">
      <c r="B18" s="44">
        <v>5</v>
      </c>
      <c r="C18" s="42">
        <f>'darlehen-1'!G75</f>
        <v>654.6999999999999</v>
      </c>
      <c r="D18" s="42">
        <f>'darlehen-2'!G75</f>
        <v>0</v>
      </c>
      <c r="E18" s="42">
        <f>'darlehen-3'!G75</f>
        <v>0</v>
      </c>
      <c r="F18" s="42">
        <f>'darlehen-4'!G75</f>
        <v>0</v>
      </c>
      <c r="G18" s="42">
        <f>'darlehen-5'!G75</f>
        <v>0</v>
      </c>
      <c r="H18" s="42"/>
      <c r="I18" s="42">
        <f t="shared" si="0"/>
        <v>654.6999999999999</v>
      </c>
    </row>
    <row r="19" spans="2:9" ht="12.75">
      <c r="B19" s="44">
        <v>6</v>
      </c>
      <c r="C19" s="42">
        <f>'darlehen-1'!G87</f>
        <v>654.6999999999999</v>
      </c>
      <c r="D19" s="42">
        <f>'darlehen-2'!G87</f>
        <v>0</v>
      </c>
      <c r="E19" s="42">
        <f>'darlehen-3'!G87</f>
        <v>0</v>
      </c>
      <c r="F19" s="42">
        <f>'darlehen-4'!G87</f>
        <v>0</v>
      </c>
      <c r="G19" s="42">
        <f>'darlehen-5'!G87</f>
        <v>0</v>
      </c>
      <c r="H19" s="42"/>
      <c r="I19" s="42">
        <f t="shared" si="0"/>
        <v>654.6999999999999</v>
      </c>
    </row>
    <row r="20" spans="2:9" ht="12.75">
      <c r="B20" s="44">
        <v>7</v>
      </c>
      <c r="C20" s="42">
        <f>'darlehen-1'!G99</f>
        <v>654.6999999999999</v>
      </c>
      <c r="D20" s="42">
        <f>'darlehen-2'!G99</f>
        <v>0</v>
      </c>
      <c r="E20" s="42">
        <f>'darlehen-3'!G99</f>
        <v>0</v>
      </c>
      <c r="F20" s="42">
        <f>'darlehen-4'!G99</f>
        <v>0</v>
      </c>
      <c r="G20" s="42">
        <f>'darlehen-5'!G99</f>
        <v>0</v>
      </c>
      <c r="H20" s="42"/>
      <c r="I20" s="42">
        <f t="shared" si="0"/>
        <v>654.6999999999999</v>
      </c>
    </row>
    <row r="21" spans="2:9" ht="12.75">
      <c r="B21" s="44">
        <v>8</v>
      </c>
      <c r="C21" s="42">
        <f>'darlehen-1'!G111</f>
        <v>654.6999999999999</v>
      </c>
      <c r="D21" s="42">
        <f>'darlehen-2'!G111</f>
        <v>0</v>
      </c>
      <c r="E21" s="42">
        <f>'darlehen-3'!G111</f>
        <v>0</v>
      </c>
      <c r="F21" s="42">
        <f>'darlehen-4'!G111</f>
        <v>0</v>
      </c>
      <c r="G21" s="42">
        <f>'darlehen-5'!G111</f>
        <v>0</v>
      </c>
      <c r="H21" s="42"/>
      <c r="I21" s="42">
        <f t="shared" si="0"/>
        <v>654.6999999999999</v>
      </c>
    </row>
    <row r="22" spans="2:9" ht="12.75">
      <c r="B22" s="44">
        <v>9</v>
      </c>
      <c r="C22" s="42">
        <f>'darlehen-1'!G123</f>
        <v>654.6999999999999</v>
      </c>
      <c r="D22" s="42">
        <f>'darlehen-2'!G123</f>
        <v>0</v>
      </c>
      <c r="E22" s="42">
        <f>'darlehen-3'!G123</f>
        <v>0</v>
      </c>
      <c r="F22" s="42">
        <f>'darlehen-4'!G123</f>
        <v>0</v>
      </c>
      <c r="G22" s="42">
        <f>'darlehen-5'!G123</f>
        <v>0</v>
      </c>
      <c r="H22" s="42"/>
      <c r="I22" s="42">
        <f t="shared" si="0"/>
        <v>654.6999999999999</v>
      </c>
    </row>
    <row r="23" spans="2:9" ht="12.75">
      <c r="B23" s="44">
        <v>10</v>
      </c>
      <c r="C23" s="42">
        <f>'darlehen-1'!G135</f>
        <v>654.6999999999999</v>
      </c>
      <c r="D23" s="42">
        <f>'darlehen-2'!G135</f>
        <v>0</v>
      </c>
      <c r="E23" s="42">
        <f>'darlehen-3'!G135</f>
        <v>0</v>
      </c>
      <c r="F23" s="42">
        <f>'darlehen-4'!G135</f>
        <v>0</v>
      </c>
      <c r="G23" s="42">
        <f>'darlehen-5'!G135</f>
        <v>0</v>
      </c>
      <c r="H23" s="42"/>
      <c r="I23" s="42">
        <f t="shared" si="0"/>
        <v>654.6999999999999</v>
      </c>
    </row>
    <row r="24" spans="2:9" ht="12.75">
      <c r="B24" s="44">
        <v>11</v>
      </c>
      <c r="C24" s="42">
        <f>'darlehen-1'!G147</f>
        <v>654.6999999999999</v>
      </c>
      <c r="D24" s="42">
        <f>'darlehen-2'!G147</f>
        <v>0</v>
      </c>
      <c r="E24" s="42">
        <f>'darlehen-3'!G147</f>
        <v>0</v>
      </c>
      <c r="F24" s="42">
        <f>'darlehen-4'!G147</f>
        <v>0</v>
      </c>
      <c r="G24" s="42">
        <f>'darlehen-5'!G147</f>
        <v>0</v>
      </c>
      <c r="H24" s="42"/>
      <c r="I24" s="42">
        <f t="shared" si="0"/>
        <v>654.6999999999999</v>
      </c>
    </row>
    <row r="25" spans="2:9" ht="12.75">
      <c r="B25" s="44">
        <v>12</v>
      </c>
      <c r="C25" s="42">
        <f>'darlehen-1'!G159</f>
        <v>654.6999999999999</v>
      </c>
      <c r="D25" s="42">
        <f>'darlehen-2'!G159</f>
        <v>0</v>
      </c>
      <c r="E25" s="42">
        <f>'darlehen-3'!G159</f>
        <v>0</v>
      </c>
      <c r="F25" s="42">
        <f>'darlehen-4'!G159</f>
        <v>0</v>
      </c>
      <c r="G25" s="42">
        <f>'darlehen-5'!G159</f>
        <v>0</v>
      </c>
      <c r="H25" s="42"/>
      <c r="I25" s="42">
        <f t="shared" si="0"/>
        <v>654.6999999999999</v>
      </c>
    </row>
    <row r="26" spans="2:9" ht="12.75">
      <c r="B26" s="44">
        <v>13</v>
      </c>
      <c r="C26" s="42">
        <f>'darlehen-1'!G171</f>
        <v>654.6999999999999</v>
      </c>
      <c r="D26" s="42">
        <f>'darlehen-2'!G171</f>
        <v>0</v>
      </c>
      <c r="E26" s="42">
        <f>'darlehen-3'!G171</f>
        <v>0</v>
      </c>
      <c r="F26" s="42">
        <f>'darlehen-4'!G171</f>
        <v>0</v>
      </c>
      <c r="G26" s="42">
        <f>'darlehen-5'!G171</f>
        <v>0</v>
      </c>
      <c r="H26" s="42"/>
      <c r="I26" s="42">
        <f t="shared" si="0"/>
        <v>654.6999999999999</v>
      </c>
    </row>
    <row r="27" spans="2:9" ht="12.75">
      <c r="B27" s="44">
        <v>14</v>
      </c>
      <c r="C27" s="42">
        <f>'darlehen-1'!G183</f>
        <v>654.6999999999999</v>
      </c>
      <c r="D27" s="42">
        <f>'darlehen-2'!G183</f>
        <v>0</v>
      </c>
      <c r="E27" s="42">
        <f>'darlehen-3'!G183</f>
        <v>0</v>
      </c>
      <c r="F27" s="42">
        <f>'darlehen-4'!G183</f>
        <v>0</v>
      </c>
      <c r="G27" s="42">
        <f>'darlehen-5'!G183</f>
        <v>0</v>
      </c>
      <c r="H27" s="42"/>
      <c r="I27" s="42">
        <f t="shared" si="0"/>
        <v>654.6999999999999</v>
      </c>
    </row>
    <row r="28" spans="2:9" ht="12.75">
      <c r="B28" s="44">
        <v>15</v>
      </c>
      <c r="C28" s="42">
        <f>'darlehen-1'!G195</f>
        <v>654.6999999999999</v>
      </c>
      <c r="D28" s="42">
        <f>'darlehen-2'!G195</f>
        <v>0</v>
      </c>
      <c r="E28" s="42">
        <f>'darlehen-3'!G195</f>
        <v>0</v>
      </c>
      <c r="F28" s="42">
        <f>'darlehen-4'!G195</f>
        <v>0</v>
      </c>
      <c r="G28" s="42">
        <f>'darlehen-5'!G195</f>
        <v>0</v>
      </c>
      <c r="H28" s="42"/>
      <c r="I28" s="42">
        <f t="shared" si="0"/>
        <v>654.6999999999999</v>
      </c>
    </row>
    <row r="29" spans="2:9" ht="12.75">
      <c r="B29" s="44">
        <v>16</v>
      </c>
      <c r="C29" s="42">
        <f>'darlehen-1'!G207</f>
        <v>654.6999999999999</v>
      </c>
      <c r="D29" s="42">
        <f>'darlehen-2'!G207</f>
        <v>0</v>
      </c>
      <c r="E29" s="42">
        <f>'darlehen-3'!G207</f>
        <v>0</v>
      </c>
      <c r="F29" s="42">
        <f>'darlehen-4'!G207</f>
        <v>0</v>
      </c>
      <c r="G29" s="42">
        <f>'darlehen-5'!G207</f>
        <v>0</v>
      </c>
      <c r="H29" s="42"/>
      <c r="I29" s="42">
        <f t="shared" si="0"/>
        <v>654.6999999999999</v>
      </c>
    </row>
    <row r="30" spans="2:9" ht="12.75">
      <c r="B30" s="44">
        <v>17</v>
      </c>
      <c r="C30" s="42">
        <f>'darlehen-1'!G219</f>
        <v>654.7</v>
      </c>
      <c r="D30" s="42">
        <f>'darlehen-2'!G219</f>
        <v>0</v>
      </c>
      <c r="E30" s="42">
        <f>'darlehen-3'!G219</f>
        <v>0</v>
      </c>
      <c r="F30" s="42">
        <f>'darlehen-4'!G219</f>
        <v>0</v>
      </c>
      <c r="G30" s="42">
        <f>'darlehen-5'!G219</f>
        <v>0</v>
      </c>
      <c r="H30" s="42"/>
      <c r="I30" s="42">
        <f t="shared" si="0"/>
        <v>654.7</v>
      </c>
    </row>
    <row r="31" spans="2:9" ht="12.75">
      <c r="B31" s="44">
        <v>18</v>
      </c>
      <c r="C31" s="42">
        <f>'darlehen-1'!G231</f>
        <v>654.6999999999999</v>
      </c>
      <c r="D31" s="42">
        <f>'darlehen-2'!G231</f>
        <v>0</v>
      </c>
      <c r="E31" s="42">
        <f>'darlehen-3'!G231</f>
        <v>0</v>
      </c>
      <c r="F31" s="42">
        <f>'darlehen-4'!G231</f>
        <v>0</v>
      </c>
      <c r="G31" s="42">
        <f>'darlehen-5'!G231</f>
        <v>0</v>
      </c>
      <c r="H31" s="42"/>
      <c r="I31" s="42">
        <f t="shared" si="0"/>
        <v>654.6999999999999</v>
      </c>
    </row>
    <row r="32" spans="2:9" ht="12.75">
      <c r="B32" s="44">
        <v>19</v>
      </c>
      <c r="C32" s="42">
        <f>'darlehen-1'!G243</f>
        <v>654.6999999999999</v>
      </c>
      <c r="D32" s="42">
        <f>'darlehen-2'!G243</f>
        <v>0</v>
      </c>
      <c r="E32" s="42">
        <f>'darlehen-3'!G243</f>
        <v>0</v>
      </c>
      <c r="F32" s="42">
        <f>'darlehen-4'!G243</f>
        <v>0</v>
      </c>
      <c r="G32" s="42">
        <f>'darlehen-5'!G243</f>
        <v>0</v>
      </c>
      <c r="H32" s="42"/>
      <c r="I32" s="42">
        <f t="shared" si="0"/>
        <v>654.6999999999999</v>
      </c>
    </row>
    <row r="33" spans="2:9" ht="12.75">
      <c r="B33" s="44">
        <v>20</v>
      </c>
      <c r="C33" s="42">
        <f>'darlehen-1'!G255</f>
        <v>654.6999999999999</v>
      </c>
      <c r="D33" s="42">
        <f>'darlehen-2'!G255</f>
        <v>0</v>
      </c>
      <c r="E33" s="42">
        <f>'darlehen-3'!G255</f>
        <v>0</v>
      </c>
      <c r="F33" s="42">
        <f>'darlehen-4'!G255</f>
        <v>0</v>
      </c>
      <c r="G33" s="42">
        <f>'darlehen-5'!G255</f>
        <v>0</v>
      </c>
      <c r="H33" s="42"/>
      <c r="I33" s="42">
        <f t="shared" si="0"/>
        <v>654.6999999999999</v>
      </c>
    </row>
    <row r="34" spans="2:9" ht="12.75" hidden="1">
      <c r="B34" s="44">
        <v>21</v>
      </c>
      <c r="C34" s="42">
        <f>'darlehen-1'!G267</f>
        <v>0</v>
      </c>
      <c r="D34" s="42">
        <f>'darlehen-2'!G267</f>
        <v>0</v>
      </c>
      <c r="E34" s="42">
        <f>'darlehen-3'!G267</f>
        <v>0</v>
      </c>
      <c r="F34" s="42">
        <f>'darlehen-4'!G267</f>
        <v>0</v>
      </c>
      <c r="G34" s="42">
        <f>'darlehen-5'!G267</f>
        <v>0</v>
      </c>
      <c r="H34" s="42"/>
      <c r="I34" s="42">
        <f t="shared" si="0"/>
        <v>0</v>
      </c>
    </row>
    <row r="35" spans="2:9" ht="12.75" hidden="1">
      <c r="B35" s="44">
        <v>22</v>
      </c>
      <c r="C35" s="42">
        <f>'darlehen-1'!G279</f>
        <v>0</v>
      </c>
      <c r="D35" s="42">
        <f>'darlehen-2'!G279</f>
        <v>0</v>
      </c>
      <c r="E35" s="42">
        <f>'darlehen-3'!G279</f>
        <v>0</v>
      </c>
      <c r="F35" s="42">
        <f>'darlehen-4'!G279</f>
        <v>0</v>
      </c>
      <c r="G35" s="42">
        <f>'darlehen-5'!G279</f>
        <v>0</v>
      </c>
      <c r="H35" s="42"/>
      <c r="I35" s="42">
        <f t="shared" si="0"/>
        <v>0</v>
      </c>
    </row>
    <row r="36" spans="2:9" ht="12.75" hidden="1">
      <c r="B36" s="44">
        <v>23</v>
      </c>
      <c r="C36" s="42">
        <f>'darlehen-1'!G291</f>
        <v>0</v>
      </c>
      <c r="D36" s="42">
        <f>'darlehen-2'!G291</f>
        <v>0</v>
      </c>
      <c r="E36" s="42">
        <f>'darlehen-3'!G291</f>
        <v>0</v>
      </c>
      <c r="F36" s="42">
        <f>'darlehen-4'!G291</f>
        <v>0</v>
      </c>
      <c r="G36" s="42">
        <f>'darlehen-5'!G291</f>
        <v>0</v>
      </c>
      <c r="H36" s="42"/>
      <c r="I36" s="42">
        <f t="shared" si="0"/>
        <v>0</v>
      </c>
    </row>
    <row r="37" spans="2:9" ht="12.75" hidden="1">
      <c r="B37" s="44">
        <v>24</v>
      </c>
      <c r="C37" s="42">
        <f>'darlehen-1'!G303</f>
        <v>0</v>
      </c>
      <c r="D37" s="42">
        <f>'darlehen-2'!G303</f>
        <v>0</v>
      </c>
      <c r="E37" s="42">
        <f>'darlehen-3'!G303</f>
        <v>0</v>
      </c>
      <c r="F37" s="42">
        <f>'darlehen-4'!G303</f>
        <v>0</v>
      </c>
      <c r="G37" s="42">
        <f>'darlehen-5'!G303</f>
        <v>0</v>
      </c>
      <c r="H37" s="42"/>
      <c r="I37" s="42">
        <f t="shared" si="0"/>
        <v>0</v>
      </c>
    </row>
    <row r="38" spans="2:9" ht="12.75" hidden="1">
      <c r="B38" s="44">
        <v>25</v>
      </c>
      <c r="C38" s="42">
        <f>'darlehen-1'!G315</f>
        <v>0</v>
      </c>
      <c r="D38" s="42">
        <f>'darlehen-2'!G315</f>
        <v>0</v>
      </c>
      <c r="E38" s="42">
        <f>'darlehen-3'!G315</f>
        <v>0</v>
      </c>
      <c r="F38" s="42">
        <f>'darlehen-4'!G315</f>
        <v>0</v>
      </c>
      <c r="G38" s="42">
        <f>'darlehen-5'!G315</f>
        <v>0</v>
      </c>
      <c r="H38" s="42"/>
      <c r="I38" s="42">
        <f t="shared" si="0"/>
        <v>0</v>
      </c>
    </row>
    <row r="39" spans="2:9" ht="12.75" hidden="1">
      <c r="B39" s="44">
        <v>26</v>
      </c>
      <c r="C39" s="42">
        <f>'darlehen-1'!G327</f>
        <v>0</v>
      </c>
      <c r="D39" s="42">
        <f>'darlehen-2'!G327</f>
        <v>0</v>
      </c>
      <c r="E39" s="42">
        <f>'darlehen-3'!G327</f>
        <v>0</v>
      </c>
      <c r="F39" s="42">
        <f>'darlehen-4'!G327</f>
        <v>0</v>
      </c>
      <c r="G39" s="42">
        <f>'darlehen-5'!G327</f>
        <v>0</v>
      </c>
      <c r="H39" s="42"/>
      <c r="I39" s="42">
        <f t="shared" si="0"/>
        <v>0</v>
      </c>
    </row>
    <row r="40" spans="2:9" ht="12.75" hidden="1">
      <c r="B40" s="44">
        <v>27</v>
      </c>
      <c r="C40" s="42">
        <f>'darlehen-1'!G339</f>
        <v>0</v>
      </c>
      <c r="D40" s="42">
        <f>'darlehen-2'!G339</f>
        <v>0</v>
      </c>
      <c r="E40" s="42">
        <f>'darlehen-3'!G339</f>
        <v>0</v>
      </c>
      <c r="F40" s="42">
        <f>'darlehen-4'!G339</f>
        <v>0</v>
      </c>
      <c r="G40" s="42">
        <f>'darlehen-5'!G339</f>
        <v>0</v>
      </c>
      <c r="H40" s="42"/>
      <c r="I40" s="42">
        <f t="shared" si="0"/>
        <v>0</v>
      </c>
    </row>
    <row r="41" spans="2:9" ht="12.75" hidden="1">
      <c r="B41" s="44">
        <v>28</v>
      </c>
      <c r="C41" s="42">
        <f>'darlehen-1'!G351</f>
        <v>0</v>
      </c>
      <c r="D41" s="42">
        <f>'darlehen-2'!G351</f>
        <v>0</v>
      </c>
      <c r="E41" s="42">
        <f>'darlehen-3'!G351</f>
        <v>0</v>
      </c>
      <c r="F41" s="42">
        <f>'darlehen-4'!G351</f>
        <v>0</v>
      </c>
      <c r="G41" s="42">
        <f>'darlehen-5'!G351</f>
        <v>0</v>
      </c>
      <c r="H41" s="42"/>
      <c r="I41" s="42">
        <f t="shared" si="0"/>
        <v>0</v>
      </c>
    </row>
    <row r="42" spans="2:9" ht="12.75" hidden="1">
      <c r="B42" s="44">
        <v>29</v>
      </c>
      <c r="C42" s="42">
        <f>'darlehen-1'!G363</f>
        <v>0</v>
      </c>
      <c r="D42" s="42">
        <f>'darlehen-2'!G363</f>
        <v>0</v>
      </c>
      <c r="E42" s="42">
        <f>'darlehen-3'!G363</f>
        <v>0</v>
      </c>
      <c r="F42" s="42">
        <f>'darlehen-4'!G363</f>
        <v>0</v>
      </c>
      <c r="G42" s="42">
        <f>'darlehen-5'!G363</f>
        <v>0</v>
      </c>
      <c r="H42" s="42"/>
      <c r="I42" s="42">
        <f t="shared" si="0"/>
        <v>0</v>
      </c>
    </row>
    <row r="43" spans="2:9" ht="12.75" hidden="1">
      <c r="B43" s="44">
        <v>30</v>
      </c>
      <c r="C43" s="42">
        <f>'darlehen-1'!G375</f>
        <v>0</v>
      </c>
      <c r="D43" s="42">
        <f>'darlehen-2'!G375</f>
        <v>0</v>
      </c>
      <c r="E43" s="42">
        <f>'darlehen-3'!G375</f>
        <v>0</v>
      </c>
      <c r="F43" s="42">
        <f>'darlehen-4'!G375</f>
        <v>0</v>
      </c>
      <c r="G43" s="42">
        <f>'darlehen-5'!G375</f>
        <v>0</v>
      </c>
      <c r="H43" s="42"/>
      <c r="I43" s="42">
        <f t="shared" si="0"/>
        <v>0</v>
      </c>
    </row>
    <row r="44" spans="2:9" ht="12.75" hidden="1">
      <c r="B44" s="44">
        <v>31</v>
      </c>
      <c r="C44" s="42">
        <f>'darlehen-1'!G387</f>
        <v>0</v>
      </c>
      <c r="D44" s="42">
        <f>'darlehen-2'!G387</f>
        <v>0</v>
      </c>
      <c r="E44" s="42">
        <f>'darlehen-3'!G387</f>
        <v>0</v>
      </c>
      <c r="F44" s="42">
        <f>'darlehen-4'!G387</f>
        <v>0</v>
      </c>
      <c r="G44" s="42">
        <f>'darlehen-5'!G387</f>
        <v>0</v>
      </c>
      <c r="H44" s="42"/>
      <c r="I44" s="42">
        <f t="shared" si="0"/>
        <v>0</v>
      </c>
    </row>
    <row r="45" spans="2:9" ht="12.75" hidden="1">
      <c r="B45" s="44">
        <v>32</v>
      </c>
      <c r="C45" s="42">
        <f>'darlehen-1'!G399</f>
        <v>0</v>
      </c>
      <c r="D45" s="42">
        <f>'darlehen-2'!G399</f>
        <v>0</v>
      </c>
      <c r="E45" s="42">
        <f>'darlehen-3'!G399</f>
        <v>0</v>
      </c>
      <c r="F45" s="42">
        <f>'darlehen-4'!G399</f>
        <v>0</v>
      </c>
      <c r="G45" s="42">
        <f>'darlehen-5'!G399</f>
        <v>0</v>
      </c>
      <c r="H45" s="42"/>
      <c r="I45" s="42">
        <f t="shared" si="0"/>
        <v>0</v>
      </c>
    </row>
    <row r="46" spans="2:9" ht="12.75" hidden="1">
      <c r="B46" s="44">
        <v>33</v>
      </c>
      <c r="C46" s="42">
        <f>'darlehen-1'!G411</f>
        <v>0</v>
      </c>
      <c r="D46" s="42">
        <f>'darlehen-2'!G411</f>
        <v>0</v>
      </c>
      <c r="E46" s="42">
        <f>'darlehen-3'!G411</f>
        <v>0</v>
      </c>
      <c r="F46" s="42">
        <f>'darlehen-4'!G411</f>
        <v>0</v>
      </c>
      <c r="G46" s="42">
        <f>'darlehen-5'!G411</f>
        <v>0</v>
      </c>
      <c r="H46" s="42"/>
      <c r="I46" s="42">
        <f t="shared" si="0"/>
        <v>0</v>
      </c>
    </row>
    <row r="47" spans="2:9" ht="12.75" hidden="1">
      <c r="B47" s="44">
        <v>34</v>
      </c>
      <c r="C47" s="42">
        <f>'darlehen-1'!G423</f>
        <v>0</v>
      </c>
      <c r="D47" s="42">
        <f>'darlehen-2'!G423</f>
        <v>0</v>
      </c>
      <c r="E47" s="42">
        <f>'darlehen-3'!G423</f>
        <v>0</v>
      </c>
      <c r="F47" s="42">
        <f>'darlehen-4'!G423</f>
        <v>0</v>
      </c>
      <c r="G47" s="42">
        <f>'darlehen-5'!G423</f>
        <v>0</v>
      </c>
      <c r="H47" s="42"/>
      <c r="I47" s="42">
        <f t="shared" si="0"/>
        <v>0</v>
      </c>
    </row>
    <row r="48" spans="2:9" ht="12.75" hidden="1">
      <c r="B48" s="44">
        <v>35</v>
      </c>
      <c r="C48" s="42">
        <f>'darlehen-1'!G435</f>
        <v>0</v>
      </c>
      <c r="D48" s="42">
        <f>'darlehen-2'!G435</f>
        <v>0</v>
      </c>
      <c r="E48" s="42">
        <f>'darlehen-3'!G435</f>
        <v>0</v>
      </c>
      <c r="F48" s="42">
        <f>'darlehen-4'!G435</f>
        <v>0</v>
      </c>
      <c r="G48" s="42">
        <f>'darlehen-5'!G435</f>
        <v>0</v>
      </c>
      <c r="H48" s="42"/>
      <c r="I48" s="42">
        <f t="shared" si="0"/>
        <v>0</v>
      </c>
    </row>
    <row r="49" spans="2:9" ht="12.75" hidden="1">
      <c r="B49" s="44">
        <v>36</v>
      </c>
      <c r="C49" s="42">
        <f>'darlehen-1'!G447</f>
        <v>0</v>
      </c>
      <c r="D49" s="42">
        <f>'darlehen-2'!G447</f>
        <v>0</v>
      </c>
      <c r="E49" s="42">
        <f>'darlehen-3'!G447</f>
        <v>0</v>
      </c>
      <c r="F49" s="42">
        <f>'darlehen-4'!G447</f>
        <v>0</v>
      </c>
      <c r="G49" s="42">
        <f>'darlehen-5'!G447</f>
        <v>0</v>
      </c>
      <c r="H49" s="42"/>
      <c r="I49" s="42">
        <f t="shared" si="0"/>
        <v>0</v>
      </c>
    </row>
    <row r="50" spans="2:9" ht="12.75" hidden="1">
      <c r="B50" s="44">
        <v>37</v>
      </c>
      <c r="C50" s="42">
        <f>'darlehen-1'!G459</f>
        <v>0</v>
      </c>
      <c r="D50" s="42">
        <f>'darlehen-2'!G459</f>
        <v>0</v>
      </c>
      <c r="E50" s="42">
        <f>'darlehen-3'!G459</f>
        <v>0</v>
      </c>
      <c r="F50" s="42">
        <f>'darlehen-4'!G459</f>
        <v>0</v>
      </c>
      <c r="G50" s="42">
        <f>'darlehen-5'!G459</f>
        <v>0</v>
      </c>
      <c r="H50" s="42"/>
      <c r="I50" s="42">
        <f t="shared" si="0"/>
        <v>0</v>
      </c>
    </row>
    <row r="51" spans="2:9" ht="12.75" hidden="1">
      <c r="B51" s="44">
        <v>38</v>
      </c>
      <c r="C51" s="42">
        <f>'darlehen-1'!G471</f>
        <v>0</v>
      </c>
      <c r="D51" s="42">
        <f>'darlehen-2'!G471</f>
        <v>0</v>
      </c>
      <c r="E51" s="42">
        <f>'darlehen-3'!G471</f>
        <v>0</v>
      </c>
      <c r="F51" s="42">
        <f>'darlehen-4'!G471</f>
        <v>0</v>
      </c>
      <c r="G51" s="42">
        <f>'darlehen-5'!G471</f>
        <v>0</v>
      </c>
      <c r="H51" s="42"/>
      <c r="I51" s="42">
        <f t="shared" si="0"/>
        <v>0</v>
      </c>
    </row>
    <row r="52" spans="2:9" ht="12.75" hidden="1">
      <c r="B52" s="44">
        <v>39</v>
      </c>
      <c r="C52" s="42">
        <f>'darlehen-1'!G483</f>
        <v>0</v>
      </c>
      <c r="D52" s="42">
        <f>'darlehen-2'!G483</f>
        <v>0</v>
      </c>
      <c r="E52" s="42">
        <f>'darlehen-3'!G483</f>
        <v>0</v>
      </c>
      <c r="F52" s="42">
        <f>'darlehen-4'!G483</f>
        <v>0</v>
      </c>
      <c r="G52" s="42">
        <f>'darlehen-5'!G483</f>
        <v>0</v>
      </c>
      <c r="H52" s="42"/>
      <c r="I52" s="42">
        <f t="shared" si="0"/>
        <v>0</v>
      </c>
    </row>
    <row r="53" spans="2:9" ht="12.75" hidden="1">
      <c r="B53" s="44">
        <v>40</v>
      </c>
      <c r="C53" s="42">
        <f>'darlehen-1'!G495</f>
        <v>0</v>
      </c>
      <c r="D53" s="42">
        <f>'darlehen-2'!G495</f>
        <v>0</v>
      </c>
      <c r="E53" s="42">
        <f>'darlehen-3'!G495</f>
        <v>0</v>
      </c>
      <c r="F53" s="42">
        <f>'darlehen-4'!G495</f>
        <v>0</v>
      </c>
      <c r="G53" s="42">
        <f>'darlehen-5'!G495</f>
        <v>0</v>
      </c>
      <c r="H53" s="42"/>
      <c r="I53" s="42">
        <f t="shared" si="0"/>
        <v>0</v>
      </c>
    </row>
    <row r="59" spans="2:3" ht="12.75">
      <c r="B59" s="43" t="str">
        <f>IF(C59&lt;&gt;"","Wichtig:","")</f>
        <v>Wichtig:</v>
      </c>
      <c r="C59" s="43" t="str">
        <f>IF(AND(finanzierung!I27&gt;0,finanzierung!E27&gt;0),"Der Ablauf der Zinsbindung des "&amp;finanzierung!B27&amp;" ist nach "&amp;finanzierung!I27&amp;" Jahren","")</f>
        <v>Der Ablauf der Zinsbindung des  Darlehen Nr. 1 ist nach 20 Jahren</v>
      </c>
    </row>
    <row r="60" spans="2:3" ht="12.75">
      <c r="B60" s="43">
        <f>IF(C60&lt;&gt;"","Wichtig:","")</f>
      </c>
      <c r="C60" s="43">
        <f>IF(AND(finanzierung!I28&gt;0,finanzierung!E28&gt;0),"Der Ablauf der Zinsbindung des "&amp;finanzierung!B28&amp;" ist nach "&amp;finanzierung!I28&amp;" Jahren","")</f>
      </c>
    </row>
    <row r="61" spans="2:3" ht="12.75">
      <c r="B61" s="43">
        <f>IF(C61&lt;&gt;"","Wichtig:","")</f>
      </c>
      <c r="C61" s="43">
        <f>IF(AND(finanzierung!I29&gt;0,finanzierung!E29&gt;0),"Der Ablauf der Zinsbindung des "&amp;finanzierung!B29&amp;" ist nach "&amp;finanzierung!I29&amp;" Jahren","")</f>
      </c>
    </row>
    <row r="62" spans="2:3" ht="12.75">
      <c r="B62" s="43">
        <f>IF(C62&lt;&gt;"","Wichtig:","")</f>
      </c>
      <c r="C62" s="43">
        <f>IF(AND(finanzierung!I30&gt;0,finanzierung!E30&gt;0),"Der Ablauf der Zinsbindung des "&amp;finanzierung!B30&amp;" ist nach "&amp;finanzierung!I30&amp;" Jahren","")</f>
      </c>
    </row>
    <row r="63" spans="2:3" ht="12.75">
      <c r="B63" s="43">
        <f>IF(C63&lt;&gt;"","Wichtig:","")</f>
      </c>
      <c r="C63" s="43">
        <f>IF(AND(finanzierung!I31&gt;0,finanzierung!E31&gt;0),"Der Ablauf der Zinsbindung des "&amp;finanzierung!B31&amp;" ist nach "&amp;finanzierung!I31&amp;" Jahren","")</f>
      </c>
    </row>
  </sheetData>
  <sheetProtection password="DC65" sheet="1" objects="1" scenarios="1"/>
  <printOptions/>
  <pageMargins left="0.787401575" right="0.787401575" top="0.984251969" bottom="0.984251969" header="0.4921259845" footer="0.4921259845"/>
  <pageSetup blackAndWhite="1" horizontalDpi="600" verticalDpi="600" orientation="landscape" paperSize="9" r:id="rId2"/>
  <headerFooter alignWithMargins="0">
    <oddFooter>&amp;Lkundenservice@mein-finanzbrief.de &amp;Chttp://www.mein-finanzbrief.de&amp;RAusdruck vom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Stephan KAISer</Manager>
  <Company>http://www.mein-finanzbrief.de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Baufinanzierung</dc:title>
  <dc:subject>Zusatzmodul</dc:subject>
  <dc:creator>Copyright by Mein-Finanzbrief - 89547 Gerstetten</dc:creator>
  <cp:keywords/>
  <dc:description/>
  <cp:lastModifiedBy>Chef</cp:lastModifiedBy>
  <cp:lastPrinted>2013-01-18T08:01:50Z</cp:lastPrinted>
  <dcterms:created xsi:type="dcterms:W3CDTF">2005-01-09T09:30:20Z</dcterms:created>
  <dcterms:modified xsi:type="dcterms:W3CDTF">2017-11-21T09:06:10Z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